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295" windowHeight="4620" activeTab="5"/>
  </bookViews>
  <sheets>
    <sheet name="ยท1" sheetId="3" r:id="rId1"/>
    <sheet name="ยท2" sheetId="5" r:id="rId2"/>
    <sheet name="ยท.3" sheetId="7" r:id="rId3"/>
    <sheet name="ยท4" sheetId="8" r:id="rId4"/>
    <sheet name="ยท5" sheetId="10" r:id="rId5"/>
    <sheet name="บัญชีสรุป" sheetId="11" r:id="rId6"/>
    <sheet name="Sheet1" sheetId="12" r:id="rId7"/>
  </sheets>
  <calcPr calcId="125725"/>
  <fileRecoveryPr autoRecover="0"/>
</workbook>
</file>

<file path=xl/calcChain.xml><?xml version="1.0" encoding="utf-8"?>
<calcChain xmlns="http://schemas.openxmlformats.org/spreadsheetml/2006/main">
  <c r="F32" i="11"/>
  <c r="H32" s="1"/>
  <c r="D32"/>
  <c r="I32"/>
  <c r="G32"/>
  <c r="E32"/>
  <c r="C32"/>
  <c r="K32" s="1"/>
  <c r="I30"/>
  <c r="G30"/>
  <c r="E30"/>
  <c r="K30" s="1"/>
  <c r="C30"/>
  <c r="D30"/>
  <c r="F30" s="1"/>
  <c r="H30" s="1"/>
  <c r="B21"/>
  <c r="B35" s="1"/>
  <c r="I19"/>
  <c r="G19"/>
  <c r="E19"/>
  <c r="C19"/>
  <c r="K19" s="1"/>
  <c r="E243" i="7"/>
  <c r="D19" i="11"/>
  <c r="I18"/>
  <c r="G18"/>
  <c r="E18"/>
  <c r="K18" s="1"/>
  <c r="D18"/>
  <c r="J18" s="1"/>
  <c r="F18"/>
  <c r="H18" s="1"/>
  <c r="C18"/>
  <c r="D17"/>
  <c r="I17"/>
  <c r="G17"/>
  <c r="E17"/>
  <c r="C17"/>
  <c r="K17" s="1"/>
  <c r="F16"/>
  <c r="H16" s="1"/>
  <c r="D16"/>
  <c r="I16"/>
  <c r="G16"/>
  <c r="E16"/>
  <c r="C16"/>
  <c r="K16" s="1"/>
  <c r="D15"/>
  <c r="F15" s="1"/>
  <c r="H15" s="1"/>
  <c r="I15"/>
  <c r="G15"/>
  <c r="E15"/>
  <c r="C15"/>
  <c r="K15" s="1"/>
  <c r="I14"/>
  <c r="I21" s="1"/>
  <c r="I35" s="1"/>
  <c r="G14"/>
  <c r="E14"/>
  <c r="C14"/>
  <c r="K14" s="1"/>
  <c r="F14"/>
  <c r="H14" s="1"/>
  <c r="J14" s="1"/>
  <c r="D14"/>
  <c r="I11"/>
  <c r="G11"/>
  <c r="G21" s="1"/>
  <c r="G35" s="1"/>
  <c r="E11"/>
  <c r="C11"/>
  <c r="K11" s="1"/>
  <c r="D11"/>
  <c r="H135" i="5"/>
  <c r="G135"/>
  <c r="F135"/>
  <c r="E135"/>
  <c r="I9" i="11"/>
  <c r="G9"/>
  <c r="E9"/>
  <c r="E21" s="1"/>
  <c r="E35" s="1"/>
  <c r="C9"/>
  <c r="K9" s="1"/>
  <c r="F9"/>
  <c r="H9" s="1"/>
  <c r="D9"/>
  <c r="D21" s="1"/>
  <c r="D35" s="1"/>
  <c r="H410" i="3"/>
  <c r="G410"/>
  <c r="F410"/>
  <c r="E410"/>
  <c r="H266" i="7"/>
  <c r="F266"/>
  <c r="E266"/>
  <c r="G253"/>
  <c r="G250"/>
  <c r="G266" s="1"/>
  <c r="G68"/>
  <c r="G65"/>
  <c r="H117"/>
  <c r="F117"/>
  <c r="E117"/>
  <c r="G103"/>
  <c r="G100"/>
  <c r="H94"/>
  <c r="F94"/>
  <c r="E94"/>
  <c r="G91"/>
  <c r="G89"/>
  <c r="G86"/>
  <c r="G83"/>
  <c r="G80"/>
  <c r="G77"/>
  <c r="G33"/>
  <c r="G72" i="10"/>
  <c r="G53"/>
  <c r="H46"/>
  <c r="F46"/>
  <c r="E46"/>
  <c r="G46"/>
  <c r="G43"/>
  <c r="G40"/>
  <c r="G33"/>
  <c r="G30"/>
  <c r="G23"/>
  <c r="G19"/>
  <c r="G16"/>
  <c r="G14"/>
  <c r="G12"/>
  <c r="H407" i="3"/>
  <c r="G407"/>
  <c r="F407"/>
  <c r="E407"/>
  <c r="H357"/>
  <c r="G357"/>
  <c r="F357"/>
  <c r="E357"/>
  <c r="H335"/>
  <c r="G335"/>
  <c r="F335"/>
  <c r="E335"/>
  <c r="G332"/>
  <c r="G329"/>
  <c r="G325"/>
  <c r="G322"/>
  <c r="H312"/>
  <c r="F312"/>
  <c r="E312"/>
  <c r="H288"/>
  <c r="F288"/>
  <c r="E288"/>
  <c r="G283"/>
  <c r="G307"/>
  <c r="G304"/>
  <c r="G301"/>
  <c r="G297"/>
  <c r="G294"/>
  <c r="G312" s="1"/>
  <c r="H23" i="10"/>
  <c r="F23"/>
  <c r="E23"/>
  <c r="G38" i="8"/>
  <c r="G35"/>
  <c r="G32"/>
  <c r="G29"/>
  <c r="G41" s="1"/>
  <c r="G20"/>
  <c r="G18"/>
  <c r="G15"/>
  <c r="G12"/>
  <c r="G22" s="1"/>
  <c r="H243" i="7"/>
  <c r="F243"/>
  <c r="G240"/>
  <c r="G237"/>
  <c r="G234"/>
  <c r="G179"/>
  <c r="G153"/>
  <c r="G31"/>
  <c r="G231"/>
  <c r="G228"/>
  <c r="G225"/>
  <c r="G206"/>
  <c r="G203"/>
  <c r="G200"/>
  <c r="G197"/>
  <c r="G175"/>
  <c r="G172"/>
  <c r="G161"/>
  <c r="G158"/>
  <c r="G155"/>
  <c r="G150"/>
  <c r="G147"/>
  <c r="G136"/>
  <c r="G133"/>
  <c r="G131"/>
  <c r="G128"/>
  <c r="G126"/>
  <c r="G123"/>
  <c r="G62"/>
  <c r="G59"/>
  <c r="G56"/>
  <c r="G54"/>
  <c r="G23"/>
  <c r="G21"/>
  <c r="G18"/>
  <c r="G15"/>
  <c r="G12"/>
  <c r="G132" i="5"/>
  <c r="G117"/>
  <c r="G110"/>
  <c r="G105"/>
  <c r="G101"/>
  <c r="G95"/>
  <c r="G88"/>
  <c r="G77"/>
  <c r="G73"/>
  <c r="G66"/>
  <c r="G63"/>
  <c r="G60"/>
  <c r="G57"/>
  <c r="G54"/>
  <c r="G51"/>
  <c r="G44"/>
  <c r="G40"/>
  <c r="G37"/>
  <c r="G33"/>
  <c r="G29"/>
  <c r="G22"/>
  <c r="G19"/>
  <c r="G16"/>
  <c r="G13"/>
  <c r="G397" i="3"/>
  <c r="G393"/>
  <c r="G390"/>
  <c r="G376"/>
  <c r="G372"/>
  <c r="G369"/>
  <c r="G366"/>
  <c r="G352"/>
  <c r="G349"/>
  <c r="G345"/>
  <c r="G342"/>
  <c r="G318"/>
  <c r="G280"/>
  <c r="G277"/>
  <c r="G288" s="1"/>
  <c r="G274"/>
  <c r="G270"/>
  <c r="G258"/>
  <c r="G254"/>
  <c r="G250"/>
  <c r="G246"/>
  <c r="G234"/>
  <c r="G230"/>
  <c r="G226"/>
  <c r="G222"/>
  <c r="G206"/>
  <c r="G202"/>
  <c r="G198"/>
  <c r="G185"/>
  <c r="G180"/>
  <c r="G174"/>
  <c r="G163"/>
  <c r="G160"/>
  <c r="G157"/>
  <c r="G154"/>
  <c r="G150"/>
  <c r="G138"/>
  <c r="G135"/>
  <c r="G132"/>
  <c r="G129"/>
  <c r="G126"/>
  <c r="G115"/>
  <c r="G112"/>
  <c r="G109"/>
  <c r="G106"/>
  <c r="G102"/>
  <c r="G88"/>
  <c r="G84"/>
  <c r="G81"/>
  <c r="G78"/>
  <c r="G65"/>
  <c r="G62"/>
  <c r="G59"/>
  <c r="G55"/>
  <c r="G44"/>
  <c r="G43"/>
  <c r="G41"/>
  <c r="G35"/>
  <c r="G31"/>
  <c r="G18"/>
  <c r="G14"/>
  <c r="H261"/>
  <c r="F261"/>
  <c r="E261"/>
  <c r="H237"/>
  <c r="F237"/>
  <c r="E237"/>
  <c r="H213"/>
  <c r="F213"/>
  <c r="E213"/>
  <c r="H72" i="10"/>
  <c r="F72"/>
  <c r="E72"/>
  <c r="H48" i="7"/>
  <c r="F48"/>
  <c r="E48"/>
  <c r="H165" i="3"/>
  <c r="F165"/>
  <c r="E165"/>
  <c r="H189"/>
  <c r="F189"/>
  <c r="E189"/>
  <c r="J17" i="11" l="1"/>
  <c r="K21"/>
  <c r="K35" s="1"/>
  <c r="J11"/>
  <c r="J9"/>
  <c r="J16"/>
  <c r="J32"/>
  <c r="F11"/>
  <c r="H11" s="1"/>
  <c r="H21" s="1"/>
  <c r="H35" s="1"/>
  <c r="J15"/>
  <c r="F17"/>
  <c r="H17" s="1"/>
  <c r="C21"/>
  <c r="C35" s="1"/>
  <c r="J30"/>
  <c r="J19"/>
  <c r="F19"/>
  <c r="H19" s="1"/>
  <c r="G117" i="7"/>
  <c r="G94"/>
  <c r="G381" i="3"/>
  <c r="G243" i="7"/>
  <c r="G71"/>
  <c r="G209"/>
  <c r="G139"/>
  <c r="G25"/>
  <c r="G189"/>
  <c r="G166"/>
  <c r="G48"/>
  <c r="G261" i="3"/>
  <c r="G237"/>
  <c r="G189"/>
  <c r="G213"/>
  <c r="G165"/>
  <c r="G141"/>
  <c r="G93"/>
  <c r="G117"/>
  <c r="G23"/>
  <c r="G46"/>
  <c r="G70"/>
  <c r="H71" i="7"/>
  <c r="F71"/>
  <c r="E71"/>
  <c r="H88" i="5"/>
  <c r="F88"/>
  <c r="E88"/>
  <c r="H41" i="8"/>
  <c r="F41"/>
  <c r="E41"/>
  <c r="H139" i="7"/>
  <c r="F139"/>
  <c r="H22" i="8"/>
  <c r="F22"/>
  <c r="E22"/>
  <c r="H209" i="7"/>
  <c r="F209"/>
  <c r="E209"/>
  <c r="H189"/>
  <c r="F189"/>
  <c r="E189"/>
  <c r="H166"/>
  <c r="F166"/>
  <c r="E166"/>
  <c r="E139"/>
  <c r="H25"/>
  <c r="F25"/>
  <c r="E25"/>
  <c r="H110" i="5"/>
  <c r="F110"/>
  <c r="E110"/>
  <c r="H66"/>
  <c r="F66"/>
  <c r="E66"/>
  <c r="H44"/>
  <c r="F44"/>
  <c r="E44"/>
  <c r="H22"/>
  <c r="F22"/>
  <c r="E22"/>
  <c r="H381" i="3"/>
  <c r="F381"/>
  <c r="E381"/>
  <c r="H141"/>
  <c r="F141"/>
  <c r="E141"/>
  <c r="H117"/>
  <c r="F117"/>
  <c r="E117"/>
  <c r="H93"/>
  <c r="F93"/>
  <c r="E93"/>
  <c r="H70"/>
  <c r="F70"/>
  <c r="E70"/>
  <c r="H46"/>
  <c r="F46"/>
  <c r="E46"/>
  <c r="H23"/>
  <c r="F23"/>
  <c r="E23"/>
  <c r="H132" i="5"/>
  <c r="F132"/>
  <c r="E132"/>
  <c r="J21" i="11" l="1"/>
  <c r="J35" s="1"/>
  <c r="F21"/>
  <c r="F35" s="1"/>
</calcChain>
</file>

<file path=xl/sharedStrings.xml><?xml version="1.0" encoding="utf-8"?>
<sst xmlns="http://schemas.openxmlformats.org/spreadsheetml/2006/main" count="2460" uniqueCount="1102">
  <si>
    <t>งบประมาณ</t>
  </si>
  <si>
    <t>(บาท)</t>
  </si>
  <si>
    <t>จำนวน</t>
  </si>
  <si>
    <t>โครงการ</t>
  </si>
  <si>
    <t>ที่</t>
  </si>
  <si>
    <t>หน่วยงานที่</t>
  </si>
  <si>
    <t>รับผิดชอบ</t>
  </si>
  <si>
    <t>รายละเอียดโครงการพัฒนา</t>
  </si>
  <si>
    <t xml:space="preserve"> ที่</t>
  </si>
  <si>
    <t>โครงการ/กิจกรรม</t>
  </si>
  <si>
    <t>วัตถุประสงค์</t>
  </si>
  <si>
    <t>เป้าหมาย</t>
  </si>
  <si>
    <t>(ผลผลิตของโครงการ)</t>
  </si>
  <si>
    <t>งบประมาณและที่ผ่านมา</t>
  </si>
  <si>
    <t>ตัวชี้วัด</t>
  </si>
  <si>
    <t>(KPI)</t>
  </si>
  <si>
    <t>ผลที่คาดว่าจะ</t>
  </si>
  <si>
    <t>ได้รับ</t>
  </si>
  <si>
    <t>องค์การบริหารส่วนตำบลกุศกร  อำเภอตระการพืชผล  จังหวัดอุบลราชธานี</t>
  </si>
  <si>
    <t>1.ยุทธศาสตร์ การพัฒนาด้านโครงสร้างพื้นฐาน</t>
  </si>
  <si>
    <t>สะดวกขึ้น</t>
  </si>
  <si>
    <t>หมู่ที่ 7 บ้านดอนกลาง</t>
  </si>
  <si>
    <t>โครงการจัดทำป้ายบอกแนวเขต</t>
  </si>
  <si>
    <t>เพื่อบอกแนวเขตพื้น</t>
  </si>
  <si>
    <t>ตำบลกุศกร จำนวน 4 ป้าย</t>
  </si>
  <si>
    <t>ขนาดกว้าง 1.20 เมตร</t>
  </si>
  <si>
    <t>ยาว 2.40 เมตร</t>
  </si>
  <si>
    <t>จำนวน 4 ป้าย</t>
  </si>
  <si>
    <t>ป้าย</t>
  </si>
  <si>
    <t>มีป้ายบอกแนว</t>
  </si>
  <si>
    <t>เขต</t>
  </si>
  <si>
    <t>เพื่อขยายเขตไฟฟ้า</t>
  </si>
  <si>
    <t>ไฟฟ้า</t>
  </si>
  <si>
    <t>มีไฟฟ้าใช้ทั่วถึง</t>
  </si>
  <si>
    <t>น้ำประปา</t>
  </si>
  <si>
    <t>ฝายน้ำล้น</t>
  </si>
  <si>
    <t>เพื่อเก็บกักน้ำ</t>
  </si>
  <si>
    <t>มีแหล่งน้ำ</t>
  </si>
  <si>
    <t>ประชาชนมีน้ำ</t>
  </si>
  <si>
    <t>สำนักปลัด</t>
  </si>
  <si>
    <t>หมู่ที่ 3 บ้านลาดสมดี</t>
  </si>
  <si>
    <t>โครงการส่งเสริมการทอผ้าไหม</t>
  </si>
  <si>
    <t>ผ้าฝ้ายและผ้าพื้นเมืองเพื่อส่งออก</t>
  </si>
  <si>
    <t>เพื่อให้ผลผลิตได้</t>
  </si>
  <si>
    <t>มาตรฐาน</t>
  </si>
  <si>
    <t>ผลผลิตได้มาตร</t>
  </si>
  <si>
    <t>ฐาน</t>
  </si>
  <si>
    <t>โครงการส่งเสริมงานจักสาน</t>
  </si>
  <si>
    <t>เพื่อส่งออก</t>
  </si>
  <si>
    <t>2.ยุทธศาสตร์ การพัฒนาด้านเศรษฐกิจ</t>
  </si>
  <si>
    <t>หมูที่ 1-9</t>
  </si>
  <si>
    <t>ประชาชนมีราย</t>
  </si>
  <si>
    <t>ได้เพิ่ม</t>
  </si>
  <si>
    <t>หมู่ที่ 1-9</t>
  </si>
  <si>
    <t>เพื่อส่งเสริมปรัชญา</t>
  </si>
  <si>
    <t>เศรษฐกิจทำกิจกรรมลด</t>
  </si>
  <si>
    <t>ประชาชนอยู่ดีมีสุข</t>
  </si>
  <si>
    <t>อย่างพอเพียง</t>
  </si>
  <si>
    <t xml:space="preserve">ต้นทุน เพิ่มรายได้ </t>
  </si>
  <si>
    <t>ลด คชจ.</t>
  </si>
  <si>
    <t>เกษตรกรหมู่ที่ 1-9</t>
  </si>
  <si>
    <t>โครงการส่งเสริมผลผลิตทาง</t>
  </si>
  <si>
    <t>การเกษตรให้มีคุณภาพ</t>
  </si>
  <si>
    <t>เพิ่มผลผลิตทาง</t>
  </si>
  <si>
    <t>การเกษตร</t>
  </si>
  <si>
    <t>หมู่ที่  1-9</t>
  </si>
  <si>
    <t>เพิ่มรายได้ลด</t>
  </si>
  <si>
    <t>คขจ.</t>
  </si>
  <si>
    <t>โครงการฝึกอบรมอาชีพประชาชน</t>
  </si>
  <si>
    <t>ส่งเสริมอาชีพประชา</t>
  </si>
  <si>
    <t>ชน</t>
  </si>
  <si>
    <t>หมู่ที่ 1- 9</t>
  </si>
  <si>
    <t>ประชาชน</t>
  </si>
  <si>
    <t>คุณภาพชีวิต</t>
  </si>
  <si>
    <t>ดีขึ้น</t>
  </si>
  <si>
    <t>สารด้านการเกษตร</t>
  </si>
  <si>
    <t>ศูนย์ถ่ายทอดเทคโนโล</t>
  </si>
  <si>
    <t>ยีการเกษตร</t>
  </si>
  <si>
    <t>ประชาสัมพันธ์ข่าว</t>
  </si>
  <si>
    <t>ประชาชนมี</t>
  </si>
  <si>
    <t>ความรู้</t>
  </si>
  <si>
    <t>โครงการจัดอบรมทัศนะศึกษา</t>
  </si>
  <si>
    <t>เพื่อให้เกิดการเรียนรู้</t>
  </si>
  <si>
    <t>อาชีพในหลายมิติ</t>
  </si>
  <si>
    <t>ความรู้ที่ได้ไปใช้</t>
  </si>
  <si>
    <t>สามารถนำ</t>
  </si>
  <si>
    <t>(ปี 57 20,000)</t>
  </si>
  <si>
    <t>ศาสนา</t>
  </si>
  <si>
    <t>ประชาชนตำบลกุศกร</t>
  </si>
  <si>
    <t>ประชาชนทั่วไป</t>
  </si>
  <si>
    <t>โครงการบวงสรวงพระเจ้าใหญ่</t>
  </si>
  <si>
    <t>องค์ศรีสุมัง</t>
  </si>
  <si>
    <t>ผู้เข้าร่วมงาน</t>
  </si>
  <si>
    <t>ส่งเสริมอาหารเสริม(นม)โรงเรียน</t>
  </si>
  <si>
    <t>โครงการส่งเสริมอาชีพผู้สูงอายุ</t>
  </si>
  <si>
    <t>เพื่อส่งเสริมอาชีพ</t>
  </si>
  <si>
    <t>ผู้สูงอายุมีอาชีพ</t>
  </si>
  <si>
    <t>เสริม</t>
  </si>
  <si>
    <t xml:space="preserve">รายละเอียดโครงการพัฒนา  </t>
  </si>
  <si>
    <t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</t>
  </si>
  <si>
    <t xml:space="preserve">งบประมาณและที่มา </t>
  </si>
  <si>
    <t>ผลที่คาดว่าจะได้รับ</t>
  </si>
  <si>
    <t>หน่วยงาน</t>
  </si>
  <si>
    <t>ที่รับผิดชอบ</t>
  </si>
  <si>
    <t xml:space="preserve"> -</t>
  </si>
  <si>
    <t>โครงการอบรมทักษะเด็ก เยวชน</t>
  </si>
  <si>
    <t xml:space="preserve"> - เพื่อให้เด็ก เยาวชน</t>
  </si>
  <si>
    <t xml:space="preserve"> - เด็กและเยาวชน และประชาชนทั่วไป</t>
  </si>
  <si>
    <t>ทักษะ</t>
  </si>
  <si>
    <t xml:space="preserve"> - เด็กและเยาวชน</t>
  </si>
  <si>
    <t>ประชาชนทั่วไปสู่ประชาคม</t>
  </si>
  <si>
    <t>ประชาชนทั่วไป มีทักษะ</t>
  </si>
  <si>
    <t>การสือสาร</t>
  </si>
  <si>
    <t>อาเซียน</t>
  </si>
  <si>
    <t>ในการสือสาร</t>
  </si>
  <si>
    <t>ทีทักษะในการสื่อสาร</t>
  </si>
  <si>
    <t>นักเรียน</t>
  </si>
  <si>
    <t>กิจกรรม</t>
  </si>
  <si>
    <t>โครงการวันเด็กแห่งชาติ</t>
  </si>
  <si>
    <t xml:space="preserve"> - เพื่อส่งเสริมให้เด็ก</t>
  </si>
  <si>
    <t xml:space="preserve"> - เด็กและเยาวชน ทั่วไป</t>
  </si>
  <si>
    <t xml:space="preserve"> กิจกรรม</t>
  </si>
  <si>
    <t>มีพัฒนาการที่ดี</t>
  </si>
  <si>
    <t>วันเด็ก</t>
  </si>
  <si>
    <t>มีพัฒนการที่ดี</t>
  </si>
  <si>
    <t>โครงการส่งเสริมพัฒนาการครู</t>
  </si>
  <si>
    <t xml:space="preserve"> - บุคลากรทางการศึก</t>
  </si>
  <si>
    <t>ผู้ดูแลเด็ก/ครูผู้ช่วย</t>
  </si>
  <si>
    <t>ษามีพัฒนาการที่ดี</t>
  </si>
  <si>
    <t>โครงการจัดซื้อวัสดุอุปกรณ์การ</t>
  </si>
  <si>
    <t xml:space="preserve"> - เพื่อเป็นอุปกรณ์ในการ</t>
  </si>
  <si>
    <t xml:space="preserve"> จำนวน 1 ครั้ง</t>
  </si>
  <si>
    <t>เด็กมีอุปกรณ์การเรียน</t>
  </si>
  <si>
    <t>การเรียนการสอน</t>
  </si>
  <si>
    <t>เรียนการสอน</t>
  </si>
  <si>
    <t>โครงการแข่งขันกีฬาต้านยา</t>
  </si>
  <si>
    <t xml:space="preserve"> - เพื่อส่งเสริมการกีฬา</t>
  </si>
  <si>
    <t xml:space="preserve"> เด็ก เยาวชน, ประชาชนทั่วไป</t>
  </si>
  <si>
    <t>คุณภาพเด็ก</t>
  </si>
  <si>
    <t>เด็กห่างไกลยาเสพติด</t>
  </si>
  <si>
    <t>เสพติด</t>
  </si>
  <si>
    <t>และเยาวชน</t>
  </si>
  <si>
    <t>กีฬา</t>
  </si>
  <si>
    <t>โครงการสงเคราะห์เบี้ยยังชีพ</t>
  </si>
  <si>
    <t xml:space="preserve"> - เพื่อสงเคราะห์เงินยังชีพ</t>
  </si>
  <si>
    <t xml:space="preserve"> - จ่ายเบี้ยยังชีพผู้ป่วยเอดส์</t>
  </si>
  <si>
    <t>ความเป็นอยู่</t>
  </si>
  <si>
    <t>ผู้ป่วยเอดส์ได้รับการ</t>
  </si>
  <si>
    <t>ผู้ป่วยเอดส์</t>
  </si>
  <si>
    <t>ยังชีพ</t>
  </si>
  <si>
    <t>โครงการสงเคราะห์ราษฏร</t>
  </si>
  <si>
    <t xml:space="preserve"> - เพื่อสงเคราะห์ผู้ยากไร้</t>
  </si>
  <si>
    <t xml:space="preserve"> - สงเคราะห์ผู้ยากไร้ในเขตตำบล</t>
  </si>
  <si>
    <t>ผู้ยากไร้อยู่ดีมีสุขขึ้น</t>
  </si>
  <si>
    <t>ผู้ยากไร้ขาดการอุปการะเลี้ยงดู</t>
  </si>
  <si>
    <t>โครงการเก็บข้อมูลรายครัวเรือน</t>
  </si>
  <si>
    <t xml:space="preserve"> - เพื่อนำข้อมูลมาประกอบ</t>
  </si>
  <si>
    <t>ข้อมูล</t>
  </si>
  <si>
    <t>ได้ข้อมูลมาประกอบ</t>
  </si>
  <si>
    <t>การบริหารงบประมาณ</t>
  </si>
  <si>
    <t>การบริหารงาน</t>
  </si>
  <si>
    <t>ท้องถิ่น</t>
  </si>
  <si>
    <t>โครงการร่วมใจต้านภัยหนาว</t>
  </si>
  <si>
    <t xml:space="preserve"> - เพื่อต้านภัยหนาวให้กับ</t>
  </si>
  <si>
    <t>ผู้ยากไร้</t>
  </si>
  <si>
    <t>ผู้ยากไร้มีผ้าห่มกันหนาว</t>
  </si>
  <si>
    <t>คลายหนาว</t>
  </si>
  <si>
    <t>โครงการบำบัดทุกข์ บำรุงสุข</t>
  </si>
  <si>
    <t xml:space="preserve"> - เก็บข้อมูลบัญชีครัวเรือน</t>
  </si>
  <si>
    <t>ครัวเรือน</t>
  </si>
  <si>
    <t>แบบ abc</t>
  </si>
  <si>
    <t xml:space="preserve"> - นำข้อมูลมาประกอบ</t>
  </si>
  <si>
    <t>โครงการสมทบกองทุน สปสช.</t>
  </si>
  <si>
    <t xml:space="preserve"> - สมทบกองทุน สปสช.</t>
  </si>
  <si>
    <t xml:space="preserve">  จำนวน  1  ครั้ง</t>
  </si>
  <si>
    <t>กองทุนได้รับการสมทบ</t>
  </si>
  <si>
    <t>โครงการอาหารปลอดภัยใสใจ</t>
  </si>
  <si>
    <t xml:space="preserve"> - เพื่อสุขภาพและอนามัย</t>
  </si>
  <si>
    <t>ร้านขายอาหารในเขตำบล</t>
  </si>
  <si>
    <t>สุขภาพดี</t>
  </si>
  <si>
    <t>ร้านอาหารสะอาด</t>
  </si>
  <si>
    <t>สุขภาพ</t>
  </si>
  <si>
    <t>ถูกหลักอนามัย</t>
  </si>
  <si>
    <t>โครงการรณรงค์ป้องกันโรคไข้</t>
  </si>
  <si>
    <t xml:space="preserve"> - ป้องกันโรคไข้เลือดออก</t>
  </si>
  <si>
    <t>อัตราเกิดโรค</t>
  </si>
  <si>
    <t>ลดอัตราการเกิดโรค</t>
  </si>
  <si>
    <t>เลือดออก</t>
  </si>
  <si>
    <t>ไข้เลือดออก</t>
  </si>
  <si>
    <t>โครงการป้องกันโรคพิษสุนัขบ้า</t>
  </si>
  <si>
    <t xml:space="preserve"> - ป้องกันโรคที่เกิดแก่สัตว์</t>
  </si>
  <si>
    <t>สัตว์เลี้ยงปลอดโรค</t>
  </si>
  <si>
    <t>โรคที่เกิดกับสัตว์เลี้ยง</t>
  </si>
  <si>
    <t>เลี้ยง</t>
  </si>
  <si>
    <t>พิษสุนัขบ้า</t>
  </si>
  <si>
    <t>โครงการอบรมเพื่อเพิ่มศักยภาพ</t>
  </si>
  <si>
    <t xml:space="preserve"> - เพื่อให้ อสม. มีศักยภาพ</t>
  </si>
  <si>
    <t>อสม. จำนวน  100  คน</t>
  </si>
  <si>
    <t>อสม.สามารถ</t>
  </si>
  <si>
    <t>อสม.มีศักยภาพในการ</t>
  </si>
  <si>
    <t>ในการปฏิบัติงานของ อาสาสมัคร</t>
  </si>
  <si>
    <t>ในการปฏิบัติงาน</t>
  </si>
  <si>
    <t>ปฏิบัติงานได้</t>
  </si>
  <si>
    <t>ปฏิบัติงาน</t>
  </si>
  <si>
    <t>สาธารณสุขประจำตำบล (อสม.)</t>
  </si>
  <si>
    <t>จำนวน ราย</t>
  </si>
  <si>
    <t>โครงการจัดซื้อวัสดุวิทยาศาสตร์</t>
  </si>
  <si>
    <t xml:space="preserve"> ไม่มีลูกน้ำยุง</t>
  </si>
  <si>
    <t xml:space="preserve"> - ลูกน้ำลดปริมาณลง</t>
  </si>
  <si>
    <t>หรือการแพทย์</t>
  </si>
  <si>
    <t>โครงการป้องกันและแก้ไขปัญหา</t>
  </si>
  <si>
    <t xml:space="preserve"> - เพื่อป้องกันและแก้ไข</t>
  </si>
  <si>
    <t>จำนวน 50  คน</t>
  </si>
  <si>
    <t>คน</t>
  </si>
  <si>
    <t>กลุ่มเสี่ยงมีอาชีพทำ</t>
  </si>
  <si>
    <t>ยาเสพติด (กิจกรรมการฝึกอบรม</t>
  </si>
  <si>
    <t>ปัญหายาเสพติด</t>
  </si>
  <si>
    <t>และไม่ยุ่งเกี่ยวกับยา</t>
  </si>
  <si>
    <t>อาชีพให้กับกลุ่มเสี่ยง)</t>
  </si>
  <si>
    <t xml:space="preserve"> - เพื่อแก้ไขปัญหายา</t>
  </si>
  <si>
    <t>ลดปัญหายาเสพติดได้</t>
  </si>
  <si>
    <t xml:space="preserve"> - เพื่อให้ประชาชนมีความ</t>
  </si>
  <si>
    <t>พนักงานและ ประชาชนทั่วไป</t>
  </si>
  <si>
    <t>ความรู้ด้าน</t>
  </si>
  <si>
    <t>ผู้เข้ารับการอบรม</t>
  </si>
  <si>
    <t>กฏหมายของ</t>
  </si>
  <si>
    <t>มีความรู้ด้านกฏหมาย</t>
  </si>
  <si>
    <t>ผู้อบรม</t>
  </si>
  <si>
    <t>โครงการอบรมให้ความรู้ พรบ.</t>
  </si>
  <si>
    <t xml:space="preserve"> - เพื่อให้พนักงานมีความ</t>
  </si>
  <si>
    <t>ข้อมูลข่าวสารของทางราชการ</t>
  </si>
  <si>
    <t>รู้ด้าน พรบ.ข้อมูลข่าวสาร</t>
  </si>
  <si>
    <t>โครงการเลือกตั้งขององค์การ</t>
  </si>
  <si>
    <t xml:space="preserve"> - เลือกสมาชิก/ผู้บริหาร</t>
  </si>
  <si>
    <t xml:space="preserve"> สมาชิก อบต/นายก</t>
  </si>
  <si>
    <t>ครั้ง</t>
  </si>
  <si>
    <t>บริหารส่วนตำบล (กรณีครบวาระ)</t>
  </si>
  <si>
    <t>กรณีต่าง ๆ</t>
  </si>
  <si>
    <t>หมายกำหนด</t>
  </si>
  <si>
    <t>โครงการการป้องกันและลดอุบัติ</t>
  </si>
  <si>
    <t xml:space="preserve"> - เพื่อความปลอดภัยใน</t>
  </si>
  <si>
    <t xml:space="preserve"> - ผู้สัญจรไปมามีความ</t>
  </si>
  <si>
    <t>เหตุทางถนนช่วงเทศกาลปีใหม่</t>
  </si>
  <si>
    <t>ชีวิตและทรัพย์สิน</t>
  </si>
  <si>
    <t>ครั้งละ 2 จุด</t>
  </si>
  <si>
    <t>ปลอดภัย</t>
  </si>
  <si>
    <t>เหตุทางถนนช่วงเทศกาลสงกรานต์</t>
  </si>
  <si>
    <t xml:space="preserve"> - เพื่อเพิ่มประสิทธิภาพการ</t>
  </si>
  <si>
    <t xml:space="preserve">ศักยภาพ </t>
  </si>
  <si>
    <t>ความปลอดภัย</t>
  </si>
  <si>
    <t>โครงการจัดงานวันผู้สูงอายุ</t>
  </si>
  <si>
    <t xml:space="preserve"> - เพื่อสืบสานประเพณี</t>
  </si>
  <si>
    <t xml:space="preserve"> - ผู้สูงอายุ </t>
  </si>
  <si>
    <t xml:space="preserve"> - ประเพณีอันดีงาม</t>
  </si>
  <si>
    <t>ประเพณีสงกรานต์</t>
  </si>
  <si>
    <t>และวัฒนธรรมอันดีงาม</t>
  </si>
  <si>
    <t>ได้รับการสืบทอด</t>
  </si>
  <si>
    <t>ของท้องถิ่น</t>
  </si>
  <si>
    <t>โครงการประเพณีลอยกระทง</t>
  </si>
  <si>
    <t>อบรมคุณธรรมจริยธรรมให้กับ</t>
  </si>
  <si>
    <t xml:space="preserve"> - เพื่อให้ผู้บริหาร </t>
  </si>
  <si>
    <t>คุณธรรม</t>
  </si>
  <si>
    <t xml:space="preserve"> - ผู้บริหาร </t>
  </si>
  <si>
    <t xml:space="preserve">คณะผู้บริหาร </t>
  </si>
  <si>
    <t>พนักงาน มีศีลธรรมในการ</t>
  </si>
  <si>
    <t>ผู้เข้ารับการ</t>
  </si>
  <si>
    <t>พนักงาน มีศีลธรรม</t>
  </si>
  <si>
    <t>พนักงานส่วนตำบล พนักงานจ้าง</t>
  </si>
  <si>
    <t>อบรม</t>
  </si>
  <si>
    <t xml:space="preserve"> - เพื่อสืบสานพระพุทธ</t>
  </si>
  <si>
    <t xml:space="preserve"> - สืบทอดพุทธศาสนา</t>
  </si>
  <si>
    <t>ศาสนาให้ดำรงอยู่</t>
  </si>
  <si>
    <t>โครงการส่งเสริมพระพุทธศาสนา</t>
  </si>
  <si>
    <t xml:space="preserve"> - จำนวน 1 ครั้ง</t>
  </si>
  <si>
    <t>บำรุงพุทธ</t>
  </si>
  <si>
    <t>ร่วมสืบสานงานประเพณีเข้า</t>
  </si>
  <si>
    <t>พรรษา</t>
  </si>
  <si>
    <t xml:space="preserve"> - ประเพณีได้รับการ</t>
  </si>
  <si>
    <t>สืบทอด</t>
  </si>
  <si>
    <t>โครงการงานประเพณี/วันสำคัญ</t>
  </si>
  <si>
    <t>ทางพุทธศาสนา</t>
  </si>
  <si>
    <t xml:space="preserve">องค์การบริหารส่วนตำบลกุศกร  อำเภอตระการพืชผล  จังหวัดอุบลราชานี  </t>
  </si>
  <si>
    <t>จัดซื้ออุปกรณ์กีฬาให้กับชุมชน</t>
  </si>
  <si>
    <t>เพื่อมีอุปกรณ์ในการเล่น</t>
  </si>
  <si>
    <t>ประชาชนทั้ง  9 หมู่บ้าน</t>
  </si>
  <si>
    <t>อุปกรณ์กีฬา</t>
  </si>
  <si>
    <t>ที่มีคุณภาพ</t>
  </si>
  <si>
    <t>ประชาชนมีอุปกรณ์</t>
  </si>
  <si>
    <t>ในการเล่นกีฬา</t>
  </si>
  <si>
    <t>ตำบลกุศกร</t>
  </si>
  <si>
    <t>ตำบลกุศกรทั้ง 9 หมู่บ้าน</t>
  </si>
  <si>
    <t>ทราบอเบท และน้ำยาฉีดยุง</t>
  </si>
  <si>
    <t>โครงการอบรมเยาวชนห่างไกล</t>
  </si>
  <si>
    <t>ยาเสพติด</t>
  </si>
  <si>
    <t>เยาวชนในตำบลกุศกร</t>
  </si>
  <si>
    <t>ครู 10  คน</t>
  </si>
  <si>
    <t>ทั้ง 3 โรงและศูนย์เด็ก 6 แห่ง</t>
  </si>
  <si>
    <t>ส่งเสริมโภชนาการเด็กเล็ก</t>
  </si>
  <si>
    <t>ศูนย์พัฒนาเด็ก ฯ ทั้ง 6 แห่ง</t>
  </si>
  <si>
    <t>นม</t>
  </si>
  <si>
    <t>เด็กและเยาวชนได้รับ</t>
  </si>
  <si>
    <t>สารอาหารเหมาะสมแก่วัย</t>
  </si>
  <si>
    <t>อุปกรณ์</t>
  </si>
  <si>
    <t>เล็ก 6 แห่ง</t>
  </si>
  <si>
    <t>โครงการประชุมผู้ปกครองศูนย์</t>
  </si>
  <si>
    <t>พัฒนาเด็กเล็ก</t>
  </si>
  <si>
    <t>เพื่อเป็นการชี้แจงและแจ้ง</t>
  </si>
  <si>
    <t>แนวทางของศูนย์</t>
  </si>
  <si>
    <t>ผู้ปกครองเด็ก ทั้ง 6 ศูนย์</t>
  </si>
  <si>
    <t>จำนวนผู้</t>
  </si>
  <si>
    <t>เข้าร่วม</t>
  </si>
  <si>
    <t>ผู้ปกครองเข้าในแนว</t>
  </si>
  <si>
    <t>ทางของศูนย์</t>
  </si>
  <si>
    <t>ศูนย์พัฒนาเด็กเล็ก ทั้ง 6 แห่ง</t>
  </si>
  <si>
    <t>-</t>
  </si>
  <si>
    <t>เพื่อเพิ่มพูนความรู้แก่บุคลากร</t>
  </si>
  <si>
    <t>โครงการส่งเสริมสนับสนุนหน่วย</t>
  </si>
  <si>
    <t>กู้ชีพ ตำบลกุศกร</t>
  </si>
  <si>
    <t>ปฏิบัติงานของ กู้ชีพ</t>
  </si>
  <si>
    <t>กู้ชีพ</t>
  </si>
  <si>
    <t>กู้ชีพ ตำบลกุศกร (1669)</t>
  </si>
  <si>
    <t>กู้ชีพมีศักยภาพ</t>
  </si>
  <si>
    <t>จำนวน  300 คน และประชาชน</t>
  </si>
  <si>
    <t xml:space="preserve"> - ประชาชนทั่วไป</t>
  </si>
  <si>
    <t>พนักงานและคณะผู้บริหาร</t>
  </si>
  <si>
    <t>จำนวน   300 คน</t>
  </si>
  <si>
    <t>โครงการจัดกิจกรรมงานประเพณี</t>
  </si>
  <si>
    <t>จำนวน  200 คน</t>
  </si>
  <si>
    <t>ประชาชน อบต.กุศกร</t>
  </si>
  <si>
    <t xml:space="preserve">4. ยุทธศาสตร์ที่ 4 ยุทธศาสตร์การบริหารจัดการทรัพยากรธรรมชาติและสิ่งแวดล้อม  </t>
  </si>
  <si>
    <t>โครงการปลูกต้นไม้เฉลิม</t>
  </si>
  <si>
    <t>เพื่ออนุรักษ์ทรัพยากรสิ่งแวด</t>
  </si>
  <si>
    <t>ประชาชนรักสิ่ง</t>
  </si>
  <si>
    <t>ล้อม</t>
  </si>
  <si>
    <t>แวดล้อม</t>
  </si>
  <si>
    <t>โครงการปรับปรุงภูมิ</t>
  </si>
  <si>
    <t xml:space="preserve"> - มีภูมิทัศน์ที่สวยงาม</t>
  </si>
  <si>
    <t>ภูมิทัศน์</t>
  </si>
  <si>
    <t>ทัศน์บริเวณที่ทำการ</t>
  </si>
  <si>
    <t>อบต.</t>
  </si>
  <si>
    <t xml:space="preserve"> - อนุรักษ์แหล่งน้ำ</t>
  </si>
  <si>
    <t>ลำห้วยทุกแห่งในเขตตำบล</t>
  </si>
  <si>
    <t>แหล่งน้ำ</t>
  </si>
  <si>
    <t>แหล่งน้ำในเขตพื้นที่</t>
  </si>
  <si>
    <t>ได้รับการอนุรักษ์</t>
  </si>
  <si>
    <t>ขยะในชุมชน</t>
  </si>
  <si>
    <t>องค์การบริหารส่วนตำบลกุศกร  อำเภอตระการพืชผล   จังหวัดอุบลราชธานี</t>
  </si>
  <si>
    <t>ป่าไม้สาธารณะตำบลกุศกร</t>
  </si>
  <si>
    <t>ต้นไม้</t>
  </si>
  <si>
    <t xml:space="preserve"> อบต.กุศกร</t>
  </si>
  <si>
    <t>ทัศนียภาพหน่วย</t>
  </si>
  <si>
    <t>งานดีขึ้น</t>
  </si>
  <si>
    <t>โครงการปรับปรุงภูมิทัศเพื่อ</t>
  </si>
  <si>
    <t>เพื่อเป็นการส่งเสริมและ</t>
  </si>
  <si>
    <t>อนุรักษ์แหล่งท่องเที่ยว</t>
  </si>
  <si>
    <t>ภูมะลี หมู่ที่ 4</t>
  </si>
  <si>
    <t>สถานที่ท่อง</t>
  </si>
  <si>
    <t>เที่ยว</t>
  </si>
  <si>
    <t>มีการพัฒนาด้าน</t>
  </si>
  <si>
    <t>แหล่งท่องเที่ยว</t>
  </si>
  <si>
    <t>พระเกียรติเพื่อละภาวะโลก</t>
  </si>
  <si>
    <t>ร้อน</t>
  </si>
  <si>
    <t>เยาวชนและประชาชนทั่วไป</t>
  </si>
  <si>
    <t xml:space="preserve"> - เพื่อให้เยาวชนและ</t>
  </si>
  <si>
    <t>ประชาชนมีศีลธรรมในการ</t>
  </si>
  <si>
    <t>ใช้ชีวืต</t>
  </si>
  <si>
    <t xml:space="preserve"> - เยาวชนและ</t>
  </si>
  <si>
    <t>ประชาชน มีศีลธรรม</t>
  </si>
  <si>
    <t>5. ยุทธศาสตร์ที่ 5 ยุทธศาสตร์การบริหารจัดการบ้านเมืองที่ดี</t>
  </si>
  <si>
    <t>ผลที่คาดว่า</t>
  </si>
  <si>
    <t>(ผลผลิตของ</t>
  </si>
  <si>
    <t>จะได้รับ</t>
  </si>
  <si>
    <t>โครงการ)</t>
  </si>
  <si>
    <t>ประชาชนได้รับ</t>
  </si>
  <si>
    <t>บริการนอกสถานที่</t>
  </si>
  <si>
    <t>โครงการ จัดเก็บภาษี</t>
  </si>
  <si>
    <t>เพื่อจัดโครงการ จัดเก็บภาษี</t>
  </si>
  <si>
    <t>เคลื่อนที่</t>
  </si>
  <si>
    <t>โครงการจัดทำแผนชุมชน</t>
  </si>
  <si>
    <t xml:space="preserve"> - จัดทำแผนชุมชน</t>
  </si>
  <si>
    <t>มีแผนชุมชนและนำ</t>
  </si>
  <si>
    <t>แผนไปบูรณาการ</t>
  </si>
  <si>
    <t>โครงการส่งเสริมศักยภาพ</t>
  </si>
  <si>
    <t>เพื่ออบรมสัมมนาศึกษาดูงาน</t>
  </si>
  <si>
    <t>คณะผู้บริหาร สมาชิกฯ พนักงานฯ และประชาชน</t>
  </si>
  <si>
    <t>บุคลากรที่ได้รับการอบรม</t>
  </si>
  <si>
    <t>คณะผู้บริหาร สมาชิกสภาฯ</t>
  </si>
  <si>
    <t>เพิ่มประสิทธิภาพการปฏิบัติ</t>
  </si>
  <si>
    <t>ทั่วไปได้รับการอบรม ไม่น้อยกว่า 100 คน</t>
  </si>
  <si>
    <t>มีความรู้ความสามารถใน</t>
  </si>
  <si>
    <t>พนักงานส่วนตำบล พนักงาน</t>
  </si>
  <si>
    <t>งาน การบริหารกิจการบ้าน</t>
  </si>
  <si>
    <t>การปฏิบัติงานเพิ่มขึ้น</t>
  </si>
  <si>
    <t>จ้าง และประชาชนทั่วไป</t>
  </si>
  <si>
    <t>เมืองทีดี</t>
  </si>
  <si>
    <t>โครงการสถานที่ทำงานน่า</t>
  </si>
  <si>
    <t xml:space="preserve"> - เพื่อพัฒนาสถานที่ทำงาน</t>
  </si>
  <si>
    <t>สำนักงาน อบต.</t>
  </si>
  <si>
    <t>ที่ทำงานน่าอยู่</t>
  </si>
  <si>
    <t>อยู่ น่าทำงาน (5 ส.)</t>
  </si>
  <si>
    <t>ให้สะอาดน่าทำงาน</t>
  </si>
  <si>
    <t>น่าทำงาน</t>
  </si>
  <si>
    <t>Clean a Creen</t>
  </si>
  <si>
    <t>รณรงค์การพัฒนาและจัด</t>
  </si>
  <si>
    <t>เพื่อรณรงค์การพัฒนาฯ</t>
  </si>
  <si>
    <t>ระเบียบชุมชนให้น่าอยู่</t>
  </si>
  <si>
    <t>โครงการบูรณาการ</t>
  </si>
  <si>
    <t>เพื่อบูรณาการแผนชุมชนภาย</t>
  </si>
  <si>
    <t>มีการบูรณาการ</t>
  </si>
  <si>
    <t>แผนชุมชนภายในครอบครัว</t>
  </si>
  <si>
    <t>ในครอบครัว</t>
  </si>
  <si>
    <t>แผนชุมชน</t>
  </si>
  <si>
    <t>แผน</t>
  </si>
  <si>
    <t>ชุมชน</t>
  </si>
  <si>
    <t>อบต</t>
  </si>
  <si>
    <t>มีการจัดระเบียบ</t>
  </si>
  <si>
    <t>9 หมู่บ้าน</t>
  </si>
  <si>
    <t>โครงการ อบต.เคลื่อนที่</t>
  </si>
  <si>
    <t>เพื่อจัดโครงการ อบต.เคลื่อนที่</t>
  </si>
  <si>
    <t>จำนวน 9  หมู่บ้าน</t>
  </si>
  <si>
    <t>การเพิ่ม</t>
  </si>
  <si>
    <t>ขึ้นของภาษี</t>
  </si>
  <si>
    <t>ลำดับ</t>
  </si>
  <si>
    <t>หมู่ที่</t>
  </si>
  <si>
    <t>ทุกครัวเรือนในเขตตำบลกุศกร</t>
  </si>
  <si>
    <t>จัดซื้อสารส้มและคลอรีนผง</t>
  </si>
  <si>
    <t>เพื่อใส่น้ำอุปโภค</t>
  </si>
  <si>
    <t>น้ำสะอาด</t>
  </si>
  <si>
    <t>มีน้ำที่สะอาดอุปโภค</t>
  </si>
  <si>
    <t xml:space="preserve"> พนักงานและประชาชน</t>
  </si>
  <si>
    <t>มีสมาชิกครบตามกฏ</t>
  </si>
  <si>
    <t>โครงการปรับปรุงห้อง อปพร.</t>
  </si>
  <si>
    <t>เพื่อให้มีศูนย์การดำเนินงาน</t>
  </si>
  <si>
    <t>ที่ครบถ้วน</t>
  </si>
  <si>
    <t>อบต.กุศกร</t>
  </si>
  <si>
    <t>ห้อง อปพร.</t>
  </si>
  <si>
    <t>มีห้องรับแจ้งภัย</t>
  </si>
  <si>
    <t>ที่เป็นสัดส่วน</t>
  </si>
  <si>
    <t>โครงการก่อสร้างฝายน้ำล้น</t>
  </si>
  <si>
    <t>รวม</t>
  </si>
  <si>
    <t>บัญชีสรุปโครงการพัฒนา</t>
  </si>
  <si>
    <t>ยุทธศาสตร์</t>
  </si>
  <si>
    <t>1. ยุทธศาสตร์การพัฒนาด้านโครงสร้างพื้นฐาน</t>
  </si>
  <si>
    <t>ประชาสัมพันธ์ด้านการเกษตร</t>
  </si>
  <si>
    <t>งานวันเนาว์ดอนเจ้าปู่</t>
  </si>
  <si>
    <t>เพื่อระบบระบายน้ำ</t>
  </si>
  <si>
    <t>ยิ่งขึ้น</t>
  </si>
  <si>
    <t>โครงการต่อเติมศูนย์การเรียนรู้</t>
  </si>
  <si>
    <t>บ้านดอนกลาง หมู่ที่  7</t>
  </si>
  <si>
    <t>เพื่อมีสถานที่เรียนรู้</t>
  </si>
  <si>
    <t>ศูนย์การเรียนรู้</t>
  </si>
  <si>
    <t>ประชาชนมีสถาน</t>
  </si>
  <si>
    <t>ที่ในการเรียนรู้</t>
  </si>
  <si>
    <t>ในด้านต่างๆ เป็น</t>
  </si>
  <si>
    <t>สัดส่วน</t>
  </si>
  <si>
    <t>2561</t>
  </si>
  <si>
    <t>(ปี58-)</t>
  </si>
  <si>
    <t>( ปี 58 )</t>
  </si>
  <si>
    <t xml:space="preserve"> - รายครัวเรือน </t>
  </si>
  <si>
    <t>โครงการอบรมคุณธรรมจริยธรรมให้กับ</t>
  </si>
  <si>
    <t>ดูงานอาชีพด้านการเกษตร</t>
  </si>
  <si>
    <t>ตัวแทนประชาชน</t>
  </si>
  <si>
    <t>โครงการอบรมส่งเสริมการ</t>
  </si>
  <si>
    <t>ปลูกหญ้าแฝก</t>
  </si>
  <si>
    <t>ให้ความรู้กับประชาชน</t>
  </si>
  <si>
    <t>ความรู้เพิ่มเติม</t>
  </si>
  <si>
    <t>โครงการสงเคราะห์เบี้ยยังชีพผู้สูงงอายุ</t>
  </si>
  <si>
    <t>เพื่อสงเคราะห์เงินยังชีพ</t>
  </si>
  <si>
    <t>จ่ายเบี้ยยังชีพผู้สูงอายุ</t>
  </si>
  <si>
    <t>โครงการสงเคราะห์เบี้ยยังชีพผู้</t>
  </si>
  <si>
    <t>พิการ</t>
  </si>
  <si>
    <t>จ่ายเบี้ยยังชีพผู้พิการ</t>
  </si>
  <si>
    <t>ผู้พิการได้รับเบี้ยยังชีพ</t>
  </si>
  <si>
    <t>ผู้สูงอายุได้รับเบี้ยยังชีพ</t>
  </si>
  <si>
    <t xml:space="preserve">โครงการหมู่บ้านรักษาศิล 5 </t>
  </si>
  <si>
    <t>เพื่อให้ประชาชนมีศิลธรรม</t>
  </si>
  <si>
    <t>ในการใช้ชีวิต</t>
  </si>
  <si>
    <t>จำนวนผู้เข้า</t>
  </si>
  <si>
    <t>ร่วม</t>
  </si>
  <si>
    <t xml:space="preserve"> - เครื่องกันหนาว</t>
  </si>
  <si>
    <t>จำนวนผู้เข้าร่วม</t>
  </si>
  <si>
    <t>ปี 2561</t>
  </si>
  <si>
    <t>โครงการอบรมผลกระทบด้าน</t>
  </si>
  <si>
    <t>สิ่งแวดล้อมเกี่ยวกับภัยธรรมชาติ</t>
  </si>
  <si>
    <t>ให้กับประชาชนตำบลกุศกร</t>
  </si>
  <si>
    <t>ประชาชนมีความรู้ด้านภัยธรรม</t>
  </si>
  <si>
    <t>ชาติ</t>
  </si>
  <si>
    <t>ประชาชนมีความ</t>
  </si>
  <si>
    <t>ปลอดภัยมากขึ้น</t>
  </si>
  <si>
    <t>โครงการคัดแยกขยะ ของ อบต.</t>
  </si>
  <si>
    <t>เพื่อเป็นต้นแบบให้กับชุมชน</t>
  </si>
  <si>
    <t>เพื่อให้ประชาชนทิ้งขยะให้</t>
  </si>
  <si>
    <t>ถูกประเภท</t>
  </si>
  <si>
    <t>ประชาชนทิ้งขยะให้ถูก</t>
  </si>
  <si>
    <t>ประเภท</t>
  </si>
  <si>
    <t>เพื่ออำนวยความสะดวกให้</t>
  </si>
  <si>
    <t>ผู้ที่มาใช้บริการ</t>
  </si>
  <si>
    <t>ผู้ใช้บริการสะดวก</t>
  </si>
  <si>
    <t>ผู้ใช้บริการ</t>
  </si>
  <si>
    <t>โครงการก่อสร้างโรงจอดรถ</t>
  </si>
  <si>
    <t xml:space="preserve">มอเตอร์ไซด์ </t>
  </si>
  <si>
    <t>บรรทุกน้ำพร้อมมีอาคาร</t>
  </si>
  <si>
    <t>สำนักงาน</t>
  </si>
  <si>
    <t>โครงการอบรมพลเมืองดีวิถี</t>
  </si>
  <si>
    <t>ประชาธิปไตยให้กับพนักงาน</t>
  </si>
  <si>
    <t>ผู้นำหมู่บ้านและประชาชนชน</t>
  </si>
  <si>
    <t>เพื่อให้ความรู้ด้านประชาธิป</t>
  </si>
  <si>
    <t>ไตย</t>
  </si>
  <si>
    <t>พนักงานผู้นำชุมชนและประชาชน</t>
  </si>
  <si>
    <t>ประชาชนมีความรู้ด้าน</t>
  </si>
  <si>
    <t>ประชาธิปไตยมากขึ้น</t>
  </si>
  <si>
    <t>เพื่อให้มีวัสดุใช้ได้สะดวก</t>
  </si>
  <si>
    <t>โครงการจัดทำป้ายประชา</t>
  </si>
  <si>
    <t xml:space="preserve">สัมพันธ์ต่างๆ </t>
  </si>
  <si>
    <t>เพื่อเส่งเสริมการ</t>
  </si>
  <si>
    <t>ประชาสัมพันธ์</t>
  </si>
  <si>
    <t>ตามแบบอบต.กำหนด</t>
  </si>
  <si>
    <t>มีป้ายประชา</t>
  </si>
  <si>
    <t>สัมพันธ์</t>
  </si>
  <si>
    <t>เพื่อประชาชนมีน้ำ</t>
  </si>
  <si>
    <t>ประปา</t>
  </si>
  <si>
    <t>และกฏหมายที่ประชาชนควรรู้</t>
  </si>
  <si>
    <t>โครงการอบรมให้ความรู้ด้านสิทธิมนุษย</t>
  </si>
  <si>
    <t>ชนที่ควรรู้</t>
  </si>
  <si>
    <t>รู้ในเรื่องสิทิมนุษยชน</t>
  </si>
  <si>
    <t>มีความรู้ด้านสิทธิมนุชย</t>
  </si>
  <si>
    <t>รพ.สต.</t>
  </si>
  <si>
    <t>และวัสดุกู้ชีพ</t>
  </si>
  <si>
    <t>โครงการจัดทำแผนที่ภาษี</t>
  </si>
  <si>
    <t>และทะเบียนทรัพย์สิน</t>
  </si>
  <si>
    <t>เพื่อการพัฒนาด้านการจัด</t>
  </si>
  <si>
    <t>เก็บรายได้</t>
  </si>
  <si>
    <t>ตำบลกุศกร  81  ตารางกิโลเมตร</t>
  </si>
  <si>
    <t>โครงการก่อสร้างถนนคอนกรีต</t>
  </si>
  <si>
    <t>นางแก้วถึงหน้าบ้านนางพนมพร</t>
  </si>
  <si>
    <t>เสริมเหล็กเริ่มจากหน้าบ้าน</t>
  </si>
  <si>
    <t>จากหน้าบ้านนายจำเนียร ถึง</t>
  </si>
  <si>
    <t>หน้าบ้านปราศัย  จันสุตะ</t>
  </si>
  <si>
    <t>เพื่อให้ระบบระบาย</t>
  </si>
  <si>
    <t>น้ำสะดวกขึ้น</t>
  </si>
  <si>
    <t>เพื่อการสัญ-จร ไป</t>
  </si>
  <si>
    <t>มา สะดวกขึ้น</t>
  </si>
  <si>
    <t>เริ่มจากหน้าวัดโพธิ์สระปทุม ถึง</t>
  </si>
  <si>
    <t>หน้าบ้านนายอดิศักดิ์ เจริญรอย</t>
  </si>
  <si>
    <t>พรรณการ   หมู่ที่  1</t>
  </si>
  <si>
    <t>หมู่ที่   1</t>
  </si>
  <si>
    <t>โครงการก่อสร้างรางระบายน้ำ</t>
  </si>
  <si>
    <t>หมู่ที่  2  จำนวน  3  จุด</t>
  </si>
  <si>
    <t>จุดที่ 2.หน้าร้านค้าชุมชน</t>
  </si>
  <si>
    <t>จุดที่ 3 ทางโค้งหอถังประปา</t>
  </si>
  <si>
    <t xml:space="preserve">จุดที่ 1 เชื่อมจากสี่แยกบ้านนายคำดี  สีมะไม </t>
  </si>
  <si>
    <t xml:space="preserve">ไปถึงสี่แยกบ้านนางคำผาย  บัวขาว </t>
  </si>
  <si>
    <t>เสริมเหล็ก เริ่มจากสามแยกใต้</t>
  </si>
  <si>
    <t>บ้านนางพรรณี ใจบริสุทธิ์ ถึง</t>
  </si>
  <si>
    <t>สี่แยกบ้านนางคำฝุ่น ทองพิทักษ์</t>
  </si>
  <si>
    <t xml:space="preserve"> ( ม.2 )</t>
  </si>
  <si>
    <t>รอบหมู่บ้าน  หมู่ที่ 3</t>
  </si>
  <si>
    <t>เพื่อใช้ในการเกษตร</t>
  </si>
  <si>
    <t>หมู่ที่  3 บ้านลาดสมดี</t>
  </si>
  <si>
    <t>โครงการจัดซื้อโอ่งน้ำขนาด</t>
  </si>
  <si>
    <t>เพื่อเก็บน้ำใช้ในการ</t>
  </si>
  <si>
    <t>อุปโภค-บริโภค</t>
  </si>
  <si>
    <t>โอ่งน้ำ</t>
  </si>
  <si>
    <t>โอ่งน้ำทุก</t>
  </si>
  <si>
    <t xml:space="preserve">โครงการจัดซื้อหลอดไฟโครม </t>
  </si>
  <si>
    <t>ส่องสว่าง รอบหมู่บ้าน หมู่ที่ 3</t>
  </si>
  <si>
    <t>30 หลอด</t>
  </si>
  <si>
    <t>เพื่อให้มีไฟฟฟ้าส่อง</t>
  </si>
  <si>
    <t>สว่าง</t>
  </si>
  <si>
    <t>มีไฟฟ้าส่องสว่าง</t>
  </si>
  <si>
    <t>เพื่อบอกทางเข้า</t>
  </si>
  <si>
    <t>ของหมู่บ้าน</t>
  </si>
  <si>
    <t>ตามแบบ อบต.กำหนด</t>
  </si>
  <si>
    <t>โครงการก่อสร้างซุ้มประตูเข้า</t>
  </si>
  <si>
    <t>ซุ้มประตู</t>
  </si>
  <si>
    <t>มีป้ายบอกทาง</t>
  </si>
  <si>
    <t>ชัดเจน</t>
  </si>
  <si>
    <t>รอบหมู่บ้าน หมู่ที่ 4 บ้านศรีสุข</t>
  </si>
  <si>
    <t>ถนน คสล.</t>
  </si>
  <si>
    <t>รางระบายน้ำ</t>
  </si>
  <si>
    <t>การสัญจรไป-มา</t>
  </si>
  <si>
    <t>ป้องกันน้ำท่วมขขัง</t>
  </si>
  <si>
    <t>เสริมเหล็ก  หมู่ที่ 4 บ้านศรีสุข</t>
  </si>
  <si>
    <t>มา สะดวกรวดเร็วขึ้น</t>
  </si>
  <si>
    <t>ถนน คสล</t>
  </si>
  <si>
    <t>การสัญจรไป - มา</t>
  </si>
  <si>
    <t>โครงการขยายเขตไฟฟ้าแรงต่ำ</t>
  </si>
  <si>
    <t>โครงการซ่อมแซมถนนลูกรัง</t>
  </si>
  <si>
    <t>เพื่อให้การสัญจร</t>
  </si>
  <si>
    <t>เพื่อการสัญจร ไป</t>
  </si>
  <si>
    <t>ไป-มา สะดวกรวดเร็ว</t>
  </si>
  <si>
    <t>ถนนลูกรัง</t>
  </si>
  <si>
    <t>ไป-มา สะดวกขึ้น</t>
  </si>
  <si>
    <t>สะพาน</t>
  </si>
  <si>
    <t xml:space="preserve">เพื่อให้การสัญจร </t>
  </si>
  <si>
    <t>ไป-มา สะดวกรวดเร็วขึ้น</t>
  </si>
  <si>
    <t>โครงการเจาะบ่อน้ำบาดาล</t>
  </si>
  <si>
    <t>หมู่ที่ 4  บ้านศรีสุข</t>
  </si>
  <si>
    <t>เพื่อให้ประชาชน</t>
  </si>
  <si>
    <t>มีน้ำใช้อย่างเพียงพอ</t>
  </si>
  <si>
    <t>บ่อบาดาล</t>
  </si>
  <si>
    <t>เพื่อบรรเทาความ</t>
  </si>
  <si>
    <t>เดือนร้อนเรื่องน้ำ</t>
  </si>
  <si>
    <t>สระ</t>
  </si>
  <si>
    <t>มีแหล่งน้ำใช้</t>
  </si>
  <si>
    <t>อย่างเพียงพอ</t>
  </si>
  <si>
    <t>เดือดร้อนเรื่องน้ำ</t>
  </si>
  <si>
    <t>ใช้อย่างเพียงพอ</t>
  </si>
  <si>
    <t>โครงการก่อสร้างถนน  คสล.</t>
  </si>
  <si>
    <t>เพื่อการสัญจร</t>
  </si>
  <si>
    <t>ที่สะดวกขึ้น</t>
  </si>
  <si>
    <t>โครงการก่อสร้างถนน คสล.</t>
  </si>
  <si>
    <t>เสริมเหล็ก  หมู่ที่ 5 บ้านกุงใหญ่</t>
  </si>
  <si>
    <t>จากหอถังบ้านครูจินตนาถึงเส้นทางไปกระเดียน</t>
  </si>
  <si>
    <t>โครงการขุดลอกสระน้ำสาธารณะ</t>
  </si>
  <si>
    <t>กลางทุ่งนา (ห้วยสมบัติ)</t>
  </si>
  <si>
    <t>หมู่ที่  5  บ้านกุงใหญ่</t>
  </si>
  <si>
    <t>หน้าซอยกุงน้อยถึงหน้าวัดบุรีรัฐ</t>
  </si>
  <si>
    <t>ถนน.คสล.</t>
  </si>
  <si>
    <t>เพื่อให้การระบาย</t>
  </si>
  <si>
    <t>เพื่อการระบาย</t>
  </si>
  <si>
    <t>น้ำได้ดี</t>
  </si>
  <si>
    <t>ฝาย</t>
  </si>
  <si>
    <t>ม.6 บ้านกุงน้อย ( 3 จุด)</t>
  </si>
  <si>
    <t>โครงการติดตั้งโคมไฟส่องสว่าง</t>
  </si>
  <si>
    <t>เพื่อความปลอดภัย</t>
  </si>
  <si>
    <t>ของประชาชน</t>
  </si>
  <si>
    <t>หมู่บ้าน   หมู่ที่ 3 บ้านลาดสมดี</t>
  </si>
  <si>
    <t>โครงการติดตั้งกล้องวงจรปิด</t>
  </si>
  <si>
    <t>เพื่อความปลออดภัย</t>
  </si>
  <si>
    <t>กล้องวงจรปิด</t>
  </si>
  <si>
    <t>ม.6 บ้านกุงน้อย (หน้าหมู่บ้าน 2 เครื่อง )</t>
  </si>
  <si>
    <t>เสริมเหล็ก  ม. 7 บ้านดอนกลาง</t>
  </si>
  <si>
    <t>โครงการก่อสร้างศาลาอเนกประสงค์</t>
  </si>
  <si>
    <t xml:space="preserve">( สวนสุขภาพ ) หมู่ที่ 7 </t>
  </si>
  <si>
    <t>โครงการก่อสร้างลานอเนกประสงค์</t>
  </si>
  <si>
    <t>มีสถานที่ในการออกกำลังการ</t>
  </si>
  <si>
    <t>ศาลา</t>
  </si>
  <si>
    <t>เพื่อให้ประชาชนใช้</t>
  </si>
  <si>
    <t>ในการทำกิจกรรมร่วมกัน</t>
  </si>
  <si>
    <t>ลานอเนกประสงค์</t>
  </si>
  <si>
    <t>สถานที่ออกกำลังกาย</t>
  </si>
  <si>
    <t>โครงการขุดลอกบ่อน้ำผิวดินดอน</t>
  </si>
  <si>
    <t>กอก  ม.7  บ้านดอนกลาง</t>
  </si>
  <si>
    <t>บ่อน้ำ</t>
  </si>
  <si>
    <t>โครงการถนนคอนกรีตเสริมเหล็ก</t>
  </si>
  <si>
    <t>รอบหมู่บ้าน ม.8 บ้านโนนกระโจม</t>
  </si>
  <si>
    <t>ถนน</t>
  </si>
  <si>
    <t>คสล.</t>
  </si>
  <si>
    <t xml:space="preserve">โครงการก่อสร้างฝายน้ำล้น  </t>
  </si>
  <si>
    <t>ม.8 บ้านโนนกระโจม</t>
  </si>
  <si>
    <t>โครงการจัดซื้อเครื่องกรองน้ำ</t>
  </si>
  <si>
    <t>สะอาดใช้</t>
  </si>
  <si>
    <t>เครื่องกรองน้ำ</t>
  </si>
  <si>
    <t>มีน้ำสะอาดใช้</t>
  </si>
  <si>
    <t>เสริมเหล็ก เส้นหน้าบ้านนายเตรียมทอง สายสิทธิ์</t>
  </si>
  <si>
    <t>เสริมเหล็ก เส้นข้างบ้าน นางพิศวาท  มิ่งมูล</t>
  </si>
  <si>
    <t>เสริมเหล็ก เส้นหน้าบ้านนางมณเฑียร อ้อมนอก</t>
  </si>
  <si>
    <t>ม.9  บ้าน กุศกร</t>
  </si>
  <si>
    <t>โครงการอบรมการทำปุ๋ยอินทรีย์</t>
  </si>
  <si>
    <t>โครงการตามแนวพราะราชดำริ</t>
  </si>
  <si>
    <t>เศรษฐกิจพอเพียง (ประกวดหมู่บ้าน )</t>
  </si>
  <si>
    <t>ส่งเสริมในการทำการ</t>
  </si>
  <si>
    <t>เกษตรที่ได้ผดดี</t>
  </si>
  <si>
    <t>โครงการจัดอบรมให้ความรู้</t>
  </si>
  <si>
    <t>ผลผลิตทางการเกษตรสู่ผู้บริโภค</t>
  </si>
  <si>
    <t>เพื่อให้ประชาชนมีความ</t>
  </si>
  <si>
    <t>รู้ทางด้านการตลาด</t>
  </si>
  <si>
    <t>เกิดการพัฒนา</t>
  </si>
  <si>
    <t>และช่องทางการ</t>
  </si>
  <si>
    <t>ค้าขาย</t>
  </si>
  <si>
    <t>2562</t>
  </si>
  <si>
    <t>โครงการเตาเผาขยะพร้อมโรง</t>
  </si>
  <si>
    <t>เรือนแยกขยะบริเวณดอนกอก</t>
  </si>
  <si>
    <t>เพื่อให้มีที่กำจัดขยะที่ถูกวิธี</t>
  </si>
  <si>
    <t>ประชาชนมีที่กำจัด</t>
  </si>
  <si>
    <t>ขยะที่ถูกวิธี</t>
  </si>
  <si>
    <t>โครงการอบรมส่งเสริมอาชีพ</t>
  </si>
  <si>
    <t>เกษตรกรตามหลักปรัชญาเศรษฐกิจ</t>
  </si>
  <si>
    <t>พอเพียง</t>
  </si>
  <si>
    <t>โครงการอบรมส่งเสริมวัฒนธรรม</t>
  </si>
  <si>
    <t>การปลูกหม่อนเลี้ยงไหมและการ</t>
  </si>
  <si>
    <t>ทอผ้าไหม</t>
  </si>
  <si>
    <t>เพื่อส่งเสริมให้ประ</t>
  </si>
  <si>
    <t>ชาชนมีความรู้</t>
  </si>
  <si>
    <t>ความรู้เพิ่มขึ้น</t>
  </si>
  <si>
    <t>แปรรูปผลผลิตทางการเกษตร</t>
  </si>
  <si>
    <t>เพื่อให้ประชาชนมี</t>
  </si>
  <si>
    <t>รู้ความเข้าใจ</t>
  </si>
  <si>
    <t>โครงการอบรมส่งเสริมการใช้</t>
  </si>
  <si>
    <t>สารชีวภัณฑ์ในการกำจัดศัตรูพืช</t>
  </si>
  <si>
    <t>โครงการอบรมการทำปุ๋ยหมัก</t>
  </si>
  <si>
    <t>จุลินทรีย์ชีวภาพ</t>
  </si>
  <si>
    <t>เพื่อให้ความรู้ประชา</t>
  </si>
  <si>
    <t>เกษตรกรการเลี้ยงและการผสม</t>
  </si>
  <si>
    <t>เที่ยมโคกระบือ</t>
  </si>
  <si>
    <t>มีความรู้</t>
  </si>
  <si>
    <t>(ปี59 800,000)</t>
  </si>
  <si>
    <t>(ปี 59 15,000)</t>
  </si>
  <si>
    <t>(ปี59  80,000)</t>
  </si>
  <si>
    <t>(ปี 59 75,000)</t>
  </si>
  <si>
    <t>(ปี59 42,000)</t>
  </si>
  <si>
    <t>(ปี59 10,000)</t>
  </si>
  <si>
    <t>จำนวน  143  ราย</t>
  </si>
  <si>
    <t>จำนวน  617 ราย</t>
  </si>
  <si>
    <t>(ปี 59 150,000)</t>
  </si>
  <si>
    <t>(ปี 59 20,000)</t>
  </si>
  <si>
    <t>(ปี 59 30,000)</t>
  </si>
  <si>
    <t>(ปี 59 40,000)</t>
  </si>
  <si>
    <t>( ปี 59 150,000)</t>
  </si>
  <si>
    <t>( ปี 59 70,000</t>
  </si>
  <si>
    <t>(ปี 59 120,000)</t>
  </si>
  <si>
    <t>(ปี 59 80,000)</t>
  </si>
  <si>
    <t>(ปี59 50,000)</t>
  </si>
  <si>
    <t>(ปี 59 50,000)</t>
  </si>
  <si>
    <t>( ปี 59 95,000)</t>
  </si>
  <si>
    <t>( ปี 59 70,000)</t>
  </si>
  <si>
    <t>(ปี59 80,000)</t>
  </si>
  <si>
    <t>ปี59 80,000</t>
  </si>
  <si>
    <t>(ปี59 40,000)</t>
  </si>
  <si>
    <t>(ปี59 20,000)</t>
  </si>
  <si>
    <t>(ปี59 100,000)</t>
  </si>
  <si>
    <t>(ปี59 30,000)</t>
  </si>
  <si>
    <t>ระยะที่ 2 การคัดลอกข้อมูล</t>
  </si>
  <si>
    <t>ที่ดินและคัดลอกข้อมูล</t>
  </si>
  <si>
    <t>ทะเบียนทรัพย์สิน</t>
  </si>
  <si>
    <t>การคัดลอกข้อมูล</t>
  </si>
  <si>
    <t>โรงจอดรถ</t>
  </si>
  <si>
    <t>โครงการกิจกรรมวัน  อปพร.</t>
  </si>
  <si>
    <t>เพื่อสร้างความสามัคคี</t>
  </si>
  <si>
    <t>เพื่อเสริมสร้างความ</t>
  </si>
  <si>
    <t>สามัคคี</t>
  </si>
  <si>
    <t>จัดซื้อวัสดุอุปรณ์ จราจร   อปพร.</t>
  </si>
  <si>
    <t>เพื่อมีอุปรณ์ จราจร</t>
  </si>
  <si>
    <t>อุปกรณ์จราจร</t>
  </si>
  <si>
    <t>มีอุปกรณ์ อปพร.</t>
  </si>
  <si>
    <t>ปริมาณผู้</t>
  </si>
  <si>
    <t>ขนาดกว้าง 10 เมตร ยาว  12  เมตร พร้อมเทพื้น</t>
  </si>
  <si>
    <t>คอนกรีตหนา 0.12 เมตร ตามแบบ อบต.กุศกร</t>
  </si>
  <si>
    <t>สันฝายสูง 1.50 เมตร</t>
  </si>
  <si>
    <t>จากบ้านผู้ใหญ่บ้านถึงบ้านนางแก้ว</t>
  </si>
  <si>
    <t>กว้าง 0.50X0.50  เมตร</t>
  </si>
  <si>
    <t>ยาว 170 เมตร</t>
  </si>
  <si>
    <t>กว้าง 4.00 เมตร</t>
  </si>
  <si>
    <t xml:space="preserve">ยาว 225 เมตร </t>
  </si>
  <si>
    <t>หนา 0.15 เมตร</t>
  </si>
  <si>
    <t>กว้าง  0.50X 0.50 เมตร</t>
  </si>
  <si>
    <t>ยาว  170 เมตร</t>
  </si>
  <si>
    <t>โครการก่อสร้างรางระบายน้ำ</t>
  </si>
  <si>
    <t>ยาว 116  เมตร</t>
  </si>
  <si>
    <t>ห้วยสมบัติ (ห้วยแซง ) ม.1</t>
  </si>
  <si>
    <t>กว้าง 6  เมตร ยาว 10 เมตร</t>
  </si>
  <si>
    <t>ตามแบบ มฐ.ของฝาย มข.2527</t>
  </si>
  <si>
    <t>ประชาชนสัญจร</t>
  </si>
  <si>
    <t>ไป-มา สะดวก</t>
  </si>
  <si>
    <t>ยาว 74 เมตร</t>
  </si>
  <si>
    <t>ก 0.50X0.50 ม. ยาว 89 ม.</t>
  </si>
  <si>
    <t>ก 0.50X0.50 ม .ยาว  7 ม.</t>
  </si>
  <si>
    <t>กว้าง  4 เมตร ยาว 141 เมตร</t>
  </si>
  <si>
    <t xml:space="preserve"> ( ม.2 ) </t>
  </si>
  <si>
    <t>ขนาดกว้าง 5.30 เมตร</t>
  </si>
  <si>
    <t>สูง 5 เมตร</t>
  </si>
  <si>
    <t>กว้าง 0.50x0.50 เมตร</t>
  </si>
  <si>
    <t>ยาว 230 เมตร</t>
  </si>
  <si>
    <t>กว้าง 8 เมตร ยาว 10</t>
  </si>
  <si>
    <t>เมตร สันฝายสูง 1.5</t>
  </si>
  <si>
    <t xml:space="preserve">เมตร </t>
  </si>
  <si>
    <t>ยาว 140 เมตร</t>
  </si>
  <si>
    <t>ขนาด 2.7x2.4 เมตร</t>
  </si>
  <si>
    <t>จำนวน 5 ช่อง</t>
  </si>
  <si>
    <t>ลึก 40 เมตร พร้อม</t>
  </si>
  <si>
    <t>ซัมเมอร์ส</t>
  </si>
  <si>
    <t>ระยะทาง 600 เมตร</t>
  </si>
  <si>
    <t>ยาว 625 เมตร หนา</t>
  </si>
  <si>
    <t>0.15 เมตร</t>
  </si>
  <si>
    <t>กว้าง 3.00 เมตร</t>
  </si>
  <si>
    <t>ยาว 225 เมตร หนา</t>
  </si>
  <si>
    <t>กว้าง 23 เมตร ยาว</t>
  </si>
  <si>
    <t>40 เมตร ลึกจากเดิม</t>
  </si>
  <si>
    <t>1.50 เมตร</t>
  </si>
  <si>
    <t>หนา 0.10 เมตร</t>
  </si>
  <si>
    <t>ขนาด 80x100 เมตร</t>
  </si>
  <si>
    <t>ลึก 1.5 เมตร</t>
  </si>
  <si>
    <t xml:space="preserve">กว้าง 20 เมตร ยาว </t>
  </si>
  <si>
    <t>10 เมตร สันฝายสูง</t>
  </si>
  <si>
    <t>1.5 เมตร</t>
  </si>
  <si>
    <t>ยาว 270 เมตร</t>
  </si>
  <si>
    <t>หนา 0.15เมตร</t>
  </si>
  <si>
    <t>ยาว 70 เมตร</t>
  </si>
  <si>
    <t>ยาว 30 เมตร</t>
  </si>
  <si>
    <t>ใช้แบบตามทางหลวง</t>
  </si>
  <si>
    <t>ชนบท ค.50 ยาว</t>
  </si>
  <si>
    <t>200  เมตร</t>
  </si>
  <si>
    <t>( ห้วยมะเขือ )</t>
  </si>
  <si>
    <t>ทุกครัวเรือน  หมู่ที่  3</t>
  </si>
  <si>
    <t>( หน้าบ้านพ่อวารี น้ำสี ถึงบ้านพ่อบุญชู  สุระรา)</t>
  </si>
  <si>
    <t>ทางเข้าป่าช้า</t>
  </si>
  <si>
    <r>
      <t>หมู่ที่ 4 บ้านศรีสุข</t>
    </r>
    <r>
      <rPr>
        <sz val="14"/>
        <color theme="1"/>
        <rFont val="TH SarabunPSK"/>
        <family val="2"/>
      </rPr>
      <t>(เส้นห้วยกลาง)</t>
    </r>
  </si>
  <si>
    <t>โครงการก่อสร้าง Box Cunvert</t>
  </si>
  <si>
    <t>(ท่อเหลี่ยม ) หมู่ที่ 4 บ้านศรีสุข</t>
  </si>
  <si>
    <t xml:space="preserve"> (ห้วยหนองผือ )</t>
  </si>
  <si>
    <t>( อ่างเก็บน้ำภูมะลี)</t>
  </si>
  <si>
    <t>โครงการขุดลอกหนองดินแดง</t>
  </si>
  <si>
    <t xml:space="preserve"> หมู่ที่ 5 บ้านกุงใหญ่</t>
  </si>
  <si>
    <t xml:space="preserve">  หมู่ที่ 5 บ้านกุงใหญ่</t>
  </si>
  <si>
    <t>โครงการก่อสร้างหอถังประปา</t>
  </si>
  <si>
    <t>เสริมเหล็ก หมู่ที่ 5 บ้านกุงใหญ่</t>
  </si>
  <si>
    <t>(เริ่มจากบ้าน ผญบ. รอบบ้าน)</t>
  </si>
  <si>
    <t>โครงการซ่อมแซมถนน คสล.</t>
  </si>
  <si>
    <t xml:space="preserve"> หมู่ที่ 6 บ้านกุงน้อย</t>
  </si>
  <si>
    <t>กว้าง 0.50X0.50 เมตร</t>
  </si>
  <si>
    <t>ยาว 65 เมตร</t>
  </si>
  <si>
    <t>รูปตัวยู หมู่ที่ 6 บ้านกุงน้อย</t>
  </si>
  <si>
    <t>รูปตัวยู  หมู่ที่ 6 บ้านกุงน้อย</t>
  </si>
  <si>
    <t>(ต่อจากฝั่งเดิมบ้านไปทางถนนหัวบ้าน)</t>
  </si>
  <si>
    <t>ยาว 100 เมตร</t>
  </si>
  <si>
    <t>คอนกรีตเสริมเหล็ก รูปตัวยู</t>
  </si>
  <si>
    <t>(จากบ้านนายวิชัย วิภาคาน ถึงหน้ากองทุน)</t>
  </si>
  <si>
    <t xml:space="preserve">กว้าง 0.50x0.50 เมตร </t>
  </si>
  <si>
    <t>ยาว 150 เมตร</t>
  </si>
  <si>
    <t>ต่อจากเดิม ม.7 บ้านดอนกลาง</t>
  </si>
  <si>
    <t>เตาเผ่าขยะ</t>
  </si>
  <si>
    <t>ห้วยมะเขือ</t>
  </si>
  <si>
    <t>เริ่ม ร.พ.ส.ต. บ้านกุศกร ถึงหอถังสูง</t>
  </si>
  <si>
    <t>( ปี 59)</t>
  </si>
  <si>
    <t>( ปี 59 )</t>
  </si>
  <si>
    <t>(ปี 59)</t>
  </si>
  <si>
    <t>ปี 2562</t>
  </si>
  <si>
    <t>คอนกรีตเสริมเหล็ก พร้อมฝาปิด</t>
  </si>
  <si>
    <t>ม.1 บ้านกุศกร</t>
  </si>
  <si>
    <t>กว้าง  3  เมตร</t>
  </si>
  <si>
    <t xml:space="preserve">ยาว 265 เมตร </t>
  </si>
  <si>
    <t>หนา  0.15  เมตร</t>
  </si>
  <si>
    <t>( เส้นข้างวัด )</t>
  </si>
  <si>
    <t>(จากหมู่ 7 ไปหมู่ 2 บ้านจิก ))</t>
  </si>
  <si>
    <t xml:space="preserve">กว้าง 3  เมตร  </t>
  </si>
  <si>
    <t xml:space="preserve">ยาว 500 เมตร </t>
  </si>
  <si>
    <t>กว้าง  6 เมตร</t>
  </si>
  <si>
    <t>ยาว 9 เมตร  สูง 3 เมตร</t>
  </si>
  <si>
    <t>กว้าง 25 เมตร ยาว 25 เมตร</t>
  </si>
  <si>
    <t>หนา 12 เมตร</t>
  </si>
  <si>
    <t>กว้าง  4 เมตร</t>
  </si>
  <si>
    <t>ยาว 600 เมตร</t>
  </si>
  <si>
    <t>ปริมาตรไม่น้อยกว่า 1,000  ลิตร</t>
  </si>
  <si>
    <t>ผิวจราจรกว้าง 6 เมตร</t>
  </si>
  <si>
    <t>ขนาดเส้นผ่าศูนย์กลาง</t>
  </si>
  <si>
    <t>6 นิ้ว</t>
  </si>
  <si>
    <t>กว้าง  2.30  เมตร</t>
  </si>
  <si>
    <t xml:space="preserve">ยาว 2.30 เมตร </t>
  </si>
  <si>
    <t>สูง  12 เมตร</t>
  </si>
  <si>
    <t>โครงการคลองสวยน้ำใส</t>
  </si>
  <si>
    <t>กำจัดวัชพืชในน้ำ</t>
  </si>
  <si>
    <t>เพื่อช่วยให้น้ำใสสะอาด</t>
  </si>
  <si>
    <t>ลำคลอง</t>
  </si>
  <si>
    <t>สร้างความสามัคคี</t>
  </si>
  <si>
    <t>ในชุมชน</t>
  </si>
  <si>
    <t>โครงการก่อสร้างรางระบาย</t>
  </si>
  <si>
    <t>น้ำ คสล. รูปตัวยูพร้อมฝาปิด</t>
  </si>
  <si>
    <t>เพื่อให้การระบายน้ำที่สะดวก</t>
  </si>
  <si>
    <t>ลึก 0.50 เมตร</t>
  </si>
  <si>
    <t>เพื่อให้การระบายน้ำ</t>
  </si>
  <si>
    <t xml:space="preserve">กว้าง  0.50 เมตร  ยาว   17.50  เมตร  </t>
  </si>
  <si>
    <t>โครงการก่อสร้างศูนย์ถ่ายทอด</t>
  </si>
  <si>
    <t>เทคโนโลยี (สถานที่ ม.5 )</t>
  </si>
  <si>
    <t>เพื่อส่งเสริมให้ความรู้</t>
  </si>
  <si>
    <t>กับประชาชน</t>
  </si>
  <si>
    <t>กว้าง 8 ม. ยาว 12 ม.</t>
  </si>
  <si>
    <t>สูง 3 เมตร</t>
  </si>
  <si>
    <t>ศูนย์เทคโนโลยี</t>
  </si>
  <si>
    <t>ประชาชนมีความรู้</t>
  </si>
  <si>
    <t>ความเข้าใจมากขึ้น</t>
  </si>
  <si>
    <t>โครงการก่อสร้างลานคอนกรีต</t>
  </si>
  <si>
    <t>เสริมเหล็กภายใน อบต.กุศกร</t>
  </si>
  <si>
    <t>สะดวก</t>
  </si>
  <si>
    <t>กว้าง 17.50 เมตร</t>
  </si>
  <si>
    <t>ยาว 39 ม.หนา 0.12 ม.</t>
  </si>
  <si>
    <t>ลานคอนกรีต</t>
  </si>
  <si>
    <t>เพื่อความสะดวก</t>
  </si>
  <si>
    <t>ในการสัญจร</t>
  </si>
  <si>
    <t>โครงการติดตั้งไฟฟ้าส่องสว่าง</t>
  </si>
  <si>
    <t>ในสนามกีฬา</t>
  </si>
  <si>
    <t>หมู่ที่ 2,5,7,8</t>
  </si>
  <si>
    <t>ไฟส่องสว่าง</t>
  </si>
  <si>
    <t>โครงการก่อสร้างลานกีฬา</t>
  </si>
  <si>
    <t>เพื่อส่งเสริมการออกกำลัง</t>
  </si>
  <si>
    <t>กายของประชาชน</t>
  </si>
  <si>
    <t>กว้าง 23 เมตร ยาว 40 เมตร</t>
  </si>
  <si>
    <t>หนา 0.12 เมตร</t>
  </si>
  <si>
    <t>ลานกีฬา</t>
  </si>
  <si>
    <t>ประชาชนมีสถานที่</t>
  </si>
  <si>
    <t>ออกกำลังกาย</t>
  </si>
  <si>
    <t>โครงการจัดซื้อเครื่องออกกำลัง</t>
  </si>
  <si>
    <t>กายกลางแจ้ง ม.5 บ้านกุงใหญ่</t>
  </si>
  <si>
    <t>บ้านกุงใหญ๋  หมูที่  5</t>
  </si>
  <si>
    <t>เครื่องออกกำลังกาย</t>
  </si>
  <si>
    <t>ประชาชนมีเครื่อง</t>
  </si>
  <si>
    <t>ค่ารางวัดที่ดินสาธารณะ</t>
  </si>
  <si>
    <t>ประโยชน์</t>
  </si>
  <si>
    <t>เพื่อเป็นค่าใช้จ่ายของที่ดิน</t>
  </si>
  <si>
    <t>หมู่ที่ 1- หมู่ที่ 9</t>
  </si>
  <si>
    <t>ทางม้าลาย</t>
  </si>
  <si>
    <t>เป็นค่าใช้จ่ายที่ดิน</t>
  </si>
  <si>
    <t>โครงการก่อสร้างถนนเสริมผิว</t>
  </si>
  <si>
    <t>เพื่อการสัญจรไป-มา</t>
  </si>
  <si>
    <t>ถนนเสริมผิวแอสฟัสท์</t>
  </si>
  <si>
    <t>ถนนใช้ได้ดีขึ้น</t>
  </si>
  <si>
    <t>แอสฟัสท์ติคคอนกรีต ทางแยก</t>
  </si>
  <si>
    <t>ติคคอนกรีต</t>
  </si>
  <si>
    <t>บ้านกุงใหญ่หมู่ที่ 5 ตำบลกุศกร</t>
  </si>
  <si>
    <t>เชื่อมไป บ้านกระเดียน หมู่ที่ 1</t>
  </si>
  <si>
    <t>ตำบลกระเดียน</t>
  </si>
  <si>
    <t>โครงการก่อสร้างถนนลาดยาง</t>
  </si>
  <si>
    <t xml:space="preserve">เพื่อการสัญจร </t>
  </si>
  <si>
    <t>ถนนลาดยาง</t>
  </si>
  <si>
    <t>หมู่ที่3บ้านลาดสมดี ตำบลกุศกร</t>
  </si>
  <si>
    <t>ไป -มา สะดวกขึ้น</t>
  </si>
  <si>
    <t>เชื่อม บ้านนายาง หมู่ที่  11</t>
  </si>
  <si>
    <t>ตำบลโคกจาน</t>
  </si>
  <si>
    <t>หมู่ที่ 4 บ้านศรีสุข ตำบลกุศกร</t>
  </si>
  <si>
    <t>เชื่อมตลาดนัด บ้านโนนกุง หมู่ 3</t>
  </si>
  <si>
    <t>ตำบลโนนกุง</t>
  </si>
  <si>
    <t>(ปี59-)</t>
  </si>
  <si>
    <t>( หมู่ที่ 6 บ้านกุงน้อย )</t>
  </si>
  <si>
    <t>โครงการก่อสร้างศาลาพักริมทาง</t>
  </si>
  <si>
    <t>หมู่ที่ 9  บ้านกุศกร</t>
  </si>
  <si>
    <t>หมู่ที่  3  บ้านลาดสมดี</t>
  </si>
  <si>
    <t>หมู่ที่  8 บ้านโนนกระโจม</t>
  </si>
  <si>
    <t>เพื่อความสะดวกของ</t>
  </si>
  <si>
    <t>กว้าง 2.50 เมตร</t>
  </si>
  <si>
    <t>ยาว 2.50 เมตร</t>
  </si>
  <si>
    <t>สูง 3.00 เมตร</t>
  </si>
  <si>
    <t>โครงการส่งเสริมสุขภาพโรงเรียน</t>
  </si>
  <si>
    <t>ผู้สูงอายุ</t>
  </si>
  <si>
    <t>เพื่อสร้างกำลังใจให้กับผู้</t>
  </si>
  <si>
    <t>สูงอายุ</t>
  </si>
  <si>
    <t>ผู้สูงอายุทั้ง  9  หมู่บ้าน</t>
  </si>
  <si>
    <t>ผู้สูงอายุมี</t>
  </si>
  <si>
    <t>กำลังใจขึ้น</t>
  </si>
  <si>
    <t>ความสามัคคี</t>
  </si>
  <si>
    <t>โครงการประเพณีบุญเดือนหก</t>
  </si>
  <si>
    <t>เพื่อเป็นการอนุรักษ์จารีต</t>
  </si>
  <si>
    <t>ประเพณี</t>
  </si>
  <si>
    <t>ประชาชน  อบต.กุศกร</t>
  </si>
  <si>
    <t>สามัคคีกัน</t>
  </si>
  <si>
    <t>โครงการส่งเสริมศูนย์พัฒนาเด็ก</t>
  </si>
  <si>
    <t>ส่งเสริมพัฒนาการด้าน</t>
  </si>
  <si>
    <t>เด็กมีสุขภาพร่างกาย</t>
  </si>
  <si>
    <t>ที่สมบูรณ์และแข็งแรง</t>
  </si>
  <si>
    <t>โครงการก่อสร้างศูนย์ผู้สูง</t>
  </si>
  <si>
    <t>อายุ</t>
  </si>
  <si>
    <t>เพื่อเป็นศูนย์สำหรับผู้สูงอายุ</t>
  </si>
  <si>
    <t>อาคาร</t>
  </si>
  <si>
    <t>เพื่อเป็นศูนย์แลก</t>
  </si>
  <si>
    <t>เปลี่ยนความคิดเห็น</t>
  </si>
  <si>
    <t>ของผู้สูงอายุ</t>
  </si>
  <si>
    <t>หมู่ที่  8  บ้านโนนกระโจม</t>
  </si>
  <si>
    <t>ประชาชนได้</t>
  </si>
  <si>
    <t>รับความสะดวกขึ้น</t>
  </si>
  <si>
    <t>ในหมู่บ้าน หมู่ที่ 5 บ้านกุงใหญ่</t>
  </si>
  <si>
    <t>โครงการก่อสร้างถนน คสล.ม.5</t>
  </si>
  <si>
    <t>บ้านกุงใหญ่ เส้นระหว่างบ้านนาง</t>
  </si>
  <si>
    <t>ราตรี ตันเลิศ กับนายสวาท จันสุตะ</t>
  </si>
  <si>
    <t>ความสะดวกขึ้น</t>
  </si>
  <si>
    <t>ความสุดวกขึ้น</t>
  </si>
  <si>
    <t>กองช่าง</t>
  </si>
  <si>
    <t>กองการศึกษา</t>
  </si>
  <si>
    <t>กองคลัง</t>
  </si>
  <si>
    <t xml:space="preserve">ขนาด 0.50X0.50 </t>
  </si>
  <si>
    <t>ยาว  79 เมตร</t>
  </si>
  <si>
    <t>(ต่อจากเดิมบ้านนายบุญเพ็ง แก้วพิกุล)</t>
  </si>
  <si>
    <t xml:space="preserve">กว้าง 3 เมตร </t>
  </si>
  <si>
    <t xml:space="preserve">ยาว 45 เมตร </t>
  </si>
  <si>
    <t xml:space="preserve">ขนาด 0.50 X 0.50 </t>
  </si>
  <si>
    <t>ยาว 100  เมตร</t>
  </si>
  <si>
    <t>3  จุด</t>
  </si>
  <si>
    <t>2  เครื่อง</t>
  </si>
  <si>
    <t xml:space="preserve">   1  เครื่อง</t>
  </si>
  <si>
    <t xml:space="preserve">     หมู่ที่ 5 </t>
  </si>
  <si>
    <t>ขนาดกว้าง  8X 12  เมตร  สูง  2.80 เมตร</t>
  </si>
  <si>
    <t>ไฟฟ้าสายดับ</t>
  </si>
  <si>
    <t>แก้ไข</t>
  </si>
  <si>
    <t>เสริมเหล็กเส้นวัดไชยมงคลถึง</t>
  </si>
  <si>
    <t xml:space="preserve">โนนค้อ  </t>
  </si>
  <si>
    <t>หมู่ที่ 2 บ้านจิก หน้าบ้าน อบต.ไสว</t>
  </si>
  <si>
    <t>หมู่ที่ 6 บ้านกุงน้อย จากบ้าน</t>
  </si>
  <si>
    <t>นายประดิษฐ   พรมโพธิน</t>
  </si>
  <si>
    <t>โครงการก่อสร้างถนนลูกรัง</t>
  </si>
  <si>
    <t>บ้านโนนกระโจม ม.8 ถึงนา</t>
  </si>
  <si>
    <t>นายบุญเลิศ สุยะลา</t>
  </si>
  <si>
    <t>โครงการซ่อมแซมถนนลูกรังเพื่อ</t>
  </si>
  <si>
    <t>การเกษตรจากปากทางถึงนานาย</t>
  </si>
  <si>
    <t>โครงการซ่อมแซมถนนลูกรังจาก</t>
  </si>
  <si>
    <t>บ้านนางมัจฉา ท้าวมา  ถึงบ้านศรีสุข</t>
  </si>
  <si>
    <t xml:space="preserve"> (โครงการ หมู่ที่ 3 บ้านลาดสมดี )</t>
  </si>
  <si>
    <t>จากปากทางหมู่บ้านลาดสมดี ไป</t>
  </si>
  <si>
    <t>โนนยาง  ( หมู่ที่ 3 )</t>
  </si>
  <si>
    <t>ไป-มา สสะดวกขึ้น</t>
  </si>
  <si>
    <t>โครงการซ่อมแซมถนนลูกรังภาย</t>
  </si>
  <si>
    <t>ในหมู่บ้าน  หมู่ที่ 9 บ้านกุศกร</t>
  </si>
  <si>
    <t>โครงการขุดลอกกุดหอยปัง</t>
  </si>
  <si>
    <t>หมู่ที่  9 บ้านกุศกร</t>
  </si>
  <si>
    <t>ขุดลอก</t>
  </si>
  <si>
    <t xml:space="preserve">จากหลัก 8 ถึงบ้านนายบุญเลิศ </t>
  </si>
  <si>
    <t>ทองรัตน์ ( หมู่ที่ 6 )</t>
  </si>
  <si>
    <t>ขนาด 4X1,000X0.15</t>
  </si>
  <si>
    <t>ขนาด 0.50X0.50 ม.</t>
  </si>
  <si>
    <t>ยาว 93 เมตร</t>
  </si>
  <si>
    <t xml:space="preserve"> ระยะทาง 2,000 เมตร</t>
  </si>
  <si>
    <t>ประมาณ 2,000  เมตร</t>
  </si>
  <si>
    <t>ประมาณ 1,000  เมตร</t>
  </si>
  <si>
    <t>ระยะทางประมาณ</t>
  </si>
  <si>
    <t>1,000  เมตร</t>
  </si>
  <si>
    <t>ขนาด  15X 450  เมตร</t>
  </si>
  <si>
    <t>แผนพัฒนาท้องถิ่นสี่ปี ( พ.ศ. 2561 - 2564 )</t>
  </si>
  <si>
    <t xml:space="preserve">  1.ยุทธศาสตร์ การพัฒนาด้านโครงสร้างพื้นฐาน</t>
  </si>
  <si>
    <t xml:space="preserve">  ก. ยุทธศาสตร์จังหวัดที่ ...1.....การพัฒนาเมืองน่าอยู่ทันสมัย................</t>
  </si>
  <si>
    <t xml:space="preserve">  ข. ยุทธศาสตร์การพัฒนาขององค์กรปกครองส่วนท้องถิ่นในเขตจังหวัด....2...การส่งเสริมการค้า การลงทุนและการท่องเที่ยว..................</t>
  </si>
  <si>
    <t xml:space="preserve">  ค. THAILAND  4.0 ประเด็น...................-.........................</t>
  </si>
  <si>
    <t xml:space="preserve">  1,0000   เมตร</t>
  </si>
  <si>
    <t xml:space="preserve">  ก. ยุทธศาสตร์จังหวัดที่ …4…การยกระดับการผลิตและการแปรรูปสินค้าเกษตรสู่สากล.............</t>
  </si>
  <si>
    <t xml:space="preserve">  ค. THAILAND  4.0 ประเด็น.........1.ด้านเกษตรกรรม..................................</t>
  </si>
  <si>
    <t xml:space="preserve">  2.ยุทธศาสตร์ การพัฒนาด้านเศรษฐกิจและสังคม</t>
  </si>
  <si>
    <t>แผนพัฒนาท้องถิ่นสี่ปี  ( พ.ศ.2561-2564 )</t>
  </si>
  <si>
    <t xml:space="preserve">แผนพัฒนาท้องถิ่นสี่ปี  ( พ.ศ.2561-2564 ) </t>
  </si>
  <si>
    <t>ก. ยุทธศาสตร์จังหวัดที่ ....5.....การรักษาความมั่นคงของชาติและความปลอดภัยของประชาชน</t>
  </si>
  <si>
    <t>ข. ยุทธศาสตร์การพัฒนาขององค์กรปกครองส่วนท้องถิ่นในเขตจังหวัด.....1...การพัฒนาคุณภาพชีวิตที่ดีและเสริมสร้างความเข้มแข็งของชุมชน</t>
  </si>
  <si>
    <t xml:space="preserve"> - บุคลากรทางการศึกษา</t>
  </si>
  <si>
    <t>โรงเรียนทั้ง 3 โรง และศูนย์พัฒนา</t>
  </si>
  <si>
    <t>เด็กเล็กทั้ง 3 โรง</t>
  </si>
  <si>
    <t>2563</t>
  </si>
  <si>
    <t>2564</t>
  </si>
  <si>
    <t>แผนพัฒนาท้องถิ่นสี่ปี   (พ.ศ.2561 -2564 )</t>
  </si>
  <si>
    <t>ก. ยุทธศาสตร์จังหวัดที่ ....1.....การพัฒนาเมืองน่าอยู่ทันสมัย</t>
  </si>
  <si>
    <t>ข. ยุทธศาสตร์การพัฒนาขององค์กรปกครองส่วนท้องถิ่นในเขตจังหวัด.....4...การบริหารจัดการทรัพยากรธรรมชาติและสิ่งแวดล้อม</t>
  </si>
  <si>
    <t xml:space="preserve">     1.1 แผนงานอุตสาหกรรมและการโยธา</t>
  </si>
  <si>
    <t xml:space="preserve">     2.1  แผนงานการเกษตร</t>
  </si>
  <si>
    <t xml:space="preserve">  3.1  แผนงานการศึกษา</t>
  </si>
  <si>
    <t xml:space="preserve">   3.1. แผนงานการศึกษา</t>
  </si>
  <si>
    <t xml:space="preserve">   3.2 แผนงานการศาสนาวัฒนธรรมและนันทนาการ </t>
  </si>
  <si>
    <t xml:space="preserve">    3.3  แผนงานสังคมสงเคราะห์</t>
  </si>
  <si>
    <t xml:space="preserve">   4.1  แผนงานการเกษตร</t>
  </si>
  <si>
    <t xml:space="preserve">   4.1  แผนงานการเกษตร  (งานอนุรักษํแหล่งน้ำและป่าไม้ )</t>
  </si>
  <si>
    <t>ค. THAILAND   4.0 ประเด็น  ……….-……………</t>
  </si>
  <si>
    <t xml:space="preserve"> ก. ยุทธศาสตร์จังหวัดที่......5......การรักษาความมั่นคงของชาติและความปลอดภัยของประชาชน  </t>
  </si>
  <si>
    <t xml:space="preserve"> ข. ยุทธศาสตร์การพัฒนาขององค์กรปกครองส่วนท้องถิ่นในเขตจังหวัด...5.....การส่งเสริมและรักษาความมั่นคง</t>
  </si>
  <si>
    <t xml:space="preserve"> ค. THAILAND   4.0 ประเด็น  ……….-……………</t>
  </si>
  <si>
    <t xml:space="preserve">   5.1 แผนงานสร้างความเข้มแข็งของชุมชน</t>
  </si>
  <si>
    <t>เพื่อปรังปรุงแผนพัฒนาตำบล</t>
  </si>
  <si>
    <t>เพื่อปรับปรุงแผนพัฒนาตำบล</t>
  </si>
  <si>
    <t>พัฒนาตำบล</t>
  </si>
  <si>
    <t>ผู้เข้าร่วม</t>
  </si>
  <si>
    <t>โครงการก่อสร้างห้องปฏิบัติการ</t>
  </si>
  <si>
    <t>ห้องปฏิบัตการ</t>
  </si>
  <si>
    <t>ผู้มาใช้บริการได้</t>
  </si>
  <si>
    <t>รับความสะดวก</t>
  </si>
  <si>
    <t>ผู้มาใช้บริการได้รับความสะดวก</t>
  </si>
  <si>
    <t>กว้าง 3.50 เมตร ยาว 4.75 เมตร</t>
  </si>
  <si>
    <t>โครงการตีเส้นทางม้าลายข้ามถนน</t>
  </si>
  <si>
    <t>สี่แยกกุศกรทางหลวงแผ่นดิน</t>
  </si>
  <si>
    <t>เพื่อความปลอดภัยของผู้ใช้ถนน</t>
  </si>
  <si>
    <t>สี่แยกกุศกร หมู่ที่ 9</t>
  </si>
  <si>
    <t>ทางหลวงแผ่นดินหมาย</t>
  </si>
  <si>
    <t>เลข 2134</t>
  </si>
  <si>
    <t>ของผู้ใช้รถใช้ถนน</t>
  </si>
  <si>
    <t>ประชากร</t>
  </si>
  <si>
    <t>ที่เข้าร่วม</t>
  </si>
  <si>
    <t xml:space="preserve">แผนพัฒนาท้องถิ่นสี่ปี  ( พ.ศ. 2561 ถึง 2564 )     </t>
  </si>
  <si>
    <t>รวม 4 ปี</t>
  </si>
  <si>
    <t>ปี  2563</t>
  </si>
  <si>
    <t>ปี  2564</t>
  </si>
  <si>
    <t>แบบ ผ.07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</si>
  <si>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      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</si>
  <si>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       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</si>
  <si>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 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</si>
  <si>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    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</si>
  <si>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   </t>
  </si>
  <si>
    <t xml:space="preserve">3. ยุทธศาสตร์ที่ 3 ยุทธศาสตร์ด้านการศึกษา การพัฒนาคุณภาพชีวิตด้านการเสริมสร้างความเข้มแข็งของชุมชน                                                               </t>
  </si>
  <si>
    <t>ส่งเสริมแหล่งท่องเที่ยวภูมะลี</t>
  </si>
  <si>
    <t xml:space="preserve"> 1.1 แผนงานอุตสาหกรรมและการโยธา</t>
  </si>
  <si>
    <t>2. ยุทธศาสตร์ การพัฒนาด้านเศรษฐกิจและสังคม</t>
  </si>
  <si>
    <t xml:space="preserve"> 2.1 แผนงานการเกษตร</t>
  </si>
  <si>
    <t xml:space="preserve">     2.1 แผนงานการเกษตร</t>
  </si>
  <si>
    <t>3.ยุทธศาตร์ ด้านการศึกษา การพัฒนาคุณภาพ</t>
  </si>
  <si>
    <t>ชีวิตด้านการเสริมสร้างความเข้มแข็งของชุมชน</t>
  </si>
  <si>
    <t>3.1 แผนงานการศึกษา</t>
  </si>
  <si>
    <t>3.2 แผนงานการศาสนาวัฒนธรรมและนันทนาการ</t>
  </si>
  <si>
    <t>3.3 แผนงานสังคมสงเคราะห์</t>
  </si>
  <si>
    <t xml:space="preserve">   3.2  แผนงานศาสนาวัฒนธรรมและนันทนาการ ( งานศาสนาวัฒนธรรมท้องถิ่น )</t>
  </si>
  <si>
    <t xml:space="preserve">        4.1 แผนงานการเกษตร</t>
  </si>
  <si>
    <t xml:space="preserve">    3.4  แผนงานสาธารณสุข</t>
  </si>
  <si>
    <t xml:space="preserve">    3.5 แผนงานบริหารงานทั่วไป</t>
  </si>
  <si>
    <t xml:space="preserve">  3.6 แผนงานสร้างความเข้มแข็งของชุมชน</t>
  </si>
  <si>
    <t xml:space="preserve">    3.6  แผนงานสร้างความเข้มแข็งของชุมชน</t>
  </si>
  <si>
    <t>3.4 แผนงานสาธารณสุข</t>
  </si>
  <si>
    <t>3.5 แผนงานบริหารงานทั่วไป</t>
  </si>
  <si>
    <t>3.6 แผนงานสร้างความเข้มแข็งของชุมชน</t>
  </si>
  <si>
    <t>5.ยุทธศาสตร์การบริหารจัดการบ้านเมืองที่ดี</t>
  </si>
  <si>
    <t>4. ยุทธศาสตร์การบริหารจัดการ   ทรัพยากรธรรมชาติและสิ่งแวดล้อม</t>
  </si>
  <si>
    <t xml:space="preserve"> 5.1 แผนงานสร้างความเข้มแข็งของชุมชน</t>
  </si>
  <si>
    <t>รวมทั้งสิ้น</t>
  </si>
  <si>
    <t xml:space="preserve">รวมยุทธศาตร์ที่  1 </t>
  </si>
  <si>
    <t>บุญส่ง  จันทรุขา (  หมู่ที่ 3 )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</si>
</sst>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TH SarabunPSK"/>
      <family val="2"/>
    </font>
    <font>
      <sz val="14"/>
      <name val="TH Niramit AS"/>
    </font>
    <font>
      <sz val="11"/>
      <color theme="1"/>
      <name val="Tahoma"/>
      <family val="2"/>
      <charset val="222"/>
      <scheme val="minor"/>
    </font>
    <font>
      <sz val="12"/>
      <name val="TH Niramit AS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sz val="9"/>
      <color theme="1"/>
      <name val="TH SarabunPSK"/>
      <family val="2"/>
    </font>
    <font>
      <sz val="9"/>
      <name val="TH SarabunPSK"/>
      <family val="2"/>
    </font>
    <font>
      <sz val="13"/>
      <color theme="1"/>
      <name val="TH SarabunPSK"/>
      <family val="2"/>
    </font>
    <font>
      <sz val="8"/>
      <name val="TH SarabunPSK"/>
      <family val="2"/>
    </font>
    <font>
      <sz val="12"/>
      <color rgb="FFFF0000"/>
      <name val="TH SarabunPSK"/>
      <family val="2"/>
    </font>
    <font>
      <b/>
      <sz val="13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5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/>
    <xf numFmtId="3" fontId="1" fillId="0" borderId="2" xfId="0" applyNumberFormat="1" applyFont="1" applyBorder="1" applyAlignment="1">
      <alignment horizontal="center" vertical="center"/>
    </xf>
    <xf numFmtId="0" fontId="5" fillId="0" borderId="9" xfId="0" applyFont="1" applyBorder="1"/>
    <xf numFmtId="0" fontId="6" fillId="0" borderId="3" xfId="0" applyFont="1" applyBorder="1"/>
    <xf numFmtId="0" fontId="7" fillId="0" borderId="2" xfId="0" applyFont="1" applyBorder="1"/>
    <xf numFmtId="0" fontId="7" fillId="0" borderId="3" xfId="0" applyFont="1" applyBorder="1"/>
    <xf numFmtId="3" fontId="1" fillId="0" borderId="3" xfId="0" applyNumberFormat="1" applyFont="1" applyBorder="1" applyAlignment="1">
      <alignment horizontal="center" vertical="center"/>
    </xf>
    <xf numFmtId="0" fontId="9" fillId="0" borderId="3" xfId="0" applyFont="1" applyBorder="1"/>
    <xf numFmtId="3" fontId="1" fillId="0" borderId="7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87" fontId="9" fillId="0" borderId="3" xfId="1" applyNumberFormat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/>
    <xf numFmtId="0" fontId="3" fillId="0" borderId="3" xfId="0" applyFont="1" applyBorder="1" applyAlignment="1">
      <alignment horizontal="center" vertical="center"/>
    </xf>
    <xf numFmtId="187" fontId="12" fillId="0" borderId="3" xfId="1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/>
    </xf>
    <xf numFmtId="187" fontId="13" fillId="0" borderId="13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187" fontId="13" fillId="0" borderId="4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187" fontId="10" fillId="0" borderId="2" xfId="2" applyNumberFormat="1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187" fontId="10" fillId="0" borderId="3" xfId="2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/>
    <xf numFmtId="187" fontId="10" fillId="0" borderId="4" xfId="2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187" fontId="10" fillId="0" borderId="3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87" fontId="10" fillId="0" borderId="3" xfId="1" applyNumberFormat="1" applyFont="1" applyFill="1" applyBorder="1"/>
    <xf numFmtId="187" fontId="10" fillId="0" borderId="3" xfId="1" quotePrefix="1" applyNumberFormat="1" applyFont="1" applyFill="1" applyBorder="1" applyAlignment="1">
      <alignment horizontal="center"/>
    </xf>
    <xf numFmtId="187" fontId="10" fillId="0" borderId="4" xfId="1" applyNumberFormat="1" applyFont="1" applyFill="1" applyBorder="1" applyAlignment="1">
      <alignment horizontal="center"/>
    </xf>
    <xf numFmtId="187" fontId="10" fillId="0" borderId="8" xfId="1" applyNumberFormat="1" applyFont="1" applyFill="1" applyBorder="1" applyAlignment="1">
      <alignment horizontal="center"/>
    </xf>
    <xf numFmtId="187" fontId="10" fillId="0" borderId="2" xfId="1" applyNumberFormat="1" applyFont="1" applyFill="1" applyBorder="1"/>
    <xf numFmtId="187" fontId="10" fillId="0" borderId="2" xfId="1" applyNumberFormat="1" applyFont="1" applyFill="1" applyBorder="1" applyAlignment="1">
      <alignment horizontal="center"/>
    </xf>
    <xf numFmtId="187" fontId="16" fillId="0" borderId="4" xfId="1" applyNumberFormat="1" applyFont="1" applyFill="1" applyBorder="1"/>
    <xf numFmtId="187" fontId="16" fillId="0" borderId="8" xfId="1" applyNumberFormat="1" applyFont="1" applyFill="1" applyBorder="1"/>
    <xf numFmtId="187" fontId="14" fillId="0" borderId="0" xfId="1" applyNumberFormat="1" applyFont="1" applyFill="1"/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87" fontId="16" fillId="0" borderId="0" xfId="1" applyNumberFormat="1" applyFont="1" applyFill="1" applyBorder="1"/>
    <xf numFmtId="187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87" fontId="10" fillId="0" borderId="2" xfId="1" quotePrefix="1" applyNumberFormat="1" applyFont="1" applyFill="1" applyBorder="1" applyAlignment="1">
      <alignment horizontal="center"/>
    </xf>
    <xf numFmtId="187" fontId="13" fillId="0" borderId="1" xfId="1" applyNumberFormat="1" applyFont="1" applyFill="1" applyBorder="1"/>
    <xf numFmtId="187" fontId="13" fillId="0" borderId="5" xfId="1" applyNumberFormat="1" applyFont="1" applyFill="1" applyBorder="1"/>
    <xf numFmtId="0" fontId="13" fillId="0" borderId="0" xfId="0" applyFont="1" applyFill="1" applyBorder="1" applyAlignment="1">
      <alignment horizontal="right" textRotation="180"/>
    </xf>
    <xf numFmtId="0" fontId="10" fillId="0" borderId="15" xfId="0" applyFont="1" applyFill="1" applyBorder="1"/>
    <xf numFmtId="0" fontId="10" fillId="0" borderId="7" xfId="0" applyFont="1" applyFill="1" applyBorder="1" applyAlignment="1">
      <alignment horizontal="left"/>
    </xf>
    <xf numFmtId="187" fontId="10" fillId="0" borderId="13" xfId="1" applyNumberFormat="1" applyFont="1" applyFill="1" applyBorder="1"/>
    <xf numFmtId="0" fontId="10" fillId="0" borderId="13" xfId="0" applyFont="1" applyFill="1" applyBorder="1"/>
    <xf numFmtId="0" fontId="10" fillId="0" borderId="0" xfId="0" applyFont="1" applyFill="1" applyBorder="1"/>
    <xf numFmtId="0" fontId="10" fillId="0" borderId="9" xfId="0" applyFont="1" applyFill="1" applyBorder="1" applyAlignment="1">
      <alignment horizontal="left"/>
    </xf>
    <xf numFmtId="187" fontId="10" fillId="0" borderId="11" xfId="1" applyNumberFormat="1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2" xfId="0" applyFont="1" applyFill="1" applyBorder="1" applyAlignment="1"/>
    <xf numFmtId="0" fontId="10" fillId="0" borderId="7" xfId="0" applyFont="1" applyFill="1" applyBorder="1" applyAlignment="1"/>
    <xf numFmtId="187" fontId="10" fillId="0" borderId="2" xfId="0" applyNumberFormat="1" applyFont="1" applyFill="1" applyBorder="1" applyAlignment="1"/>
    <xf numFmtId="0" fontId="10" fillId="0" borderId="3" xfId="0" applyFont="1" applyFill="1" applyBorder="1" applyAlignment="1"/>
    <xf numFmtId="0" fontId="10" fillId="0" borderId="9" xfId="0" applyFont="1" applyFill="1" applyBorder="1" applyAlignment="1"/>
    <xf numFmtId="187" fontId="10" fillId="0" borderId="3" xfId="0" applyNumberFormat="1" applyFont="1" applyFill="1" applyBorder="1" applyAlignment="1"/>
    <xf numFmtId="0" fontId="16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187" fontId="10" fillId="0" borderId="4" xfId="1" applyNumberFormat="1" applyFont="1" applyFill="1" applyBorder="1"/>
    <xf numFmtId="187" fontId="10" fillId="0" borderId="4" xfId="0" applyNumberFormat="1" applyFont="1" applyFill="1" applyBorder="1" applyAlignment="1">
      <alignment horizontal="center"/>
    </xf>
    <xf numFmtId="0" fontId="13" fillId="0" borderId="12" xfId="0" applyFont="1" applyFill="1" applyBorder="1" applyAlignment="1"/>
    <xf numFmtId="0" fontId="13" fillId="0" borderId="3" xfId="0" applyFont="1" applyFill="1" applyBorder="1"/>
    <xf numFmtId="187" fontId="13" fillId="0" borderId="14" xfId="1" applyNumberFormat="1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textRotation="180"/>
    </xf>
    <xf numFmtId="187" fontId="1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7" fontId="16" fillId="0" borderId="1" xfId="1" applyNumberFormat="1" applyFont="1" applyFill="1" applyBorder="1"/>
    <xf numFmtId="187" fontId="16" fillId="0" borderId="5" xfId="1" applyNumberFormat="1" applyFont="1" applyFill="1" applyBorder="1"/>
    <xf numFmtId="0" fontId="16" fillId="0" borderId="12" xfId="0" applyFont="1" applyFill="1" applyBorder="1" applyAlignment="1"/>
    <xf numFmtId="0" fontId="16" fillId="0" borderId="2" xfId="0" applyFont="1" applyFill="1" applyBorder="1" applyAlignment="1">
      <alignment horizontal="center"/>
    </xf>
    <xf numFmtId="187" fontId="16" fillId="0" borderId="13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16" fillId="0" borderId="11" xfId="1" applyNumberFormat="1" applyFont="1" applyFill="1" applyBorder="1" applyAlignment="1">
      <alignment horizontal="center"/>
    </xf>
    <xf numFmtId="0" fontId="16" fillId="0" borderId="4" xfId="0" applyFont="1" applyFill="1" applyBorder="1"/>
    <xf numFmtId="187" fontId="16" fillId="0" borderId="4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187" fontId="11" fillId="0" borderId="0" xfId="1" applyNumberFormat="1" applyFont="1" applyFill="1"/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187" fontId="10" fillId="0" borderId="4" xfId="1" quotePrefix="1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187" fontId="10" fillId="0" borderId="15" xfId="1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center"/>
    </xf>
    <xf numFmtId="187" fontId="12" fillId="0" borderId="4" xfId="1" applyNumberFormat="1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4" xfId="0" applyFont="1" applyFill="1" applyBorder="1"/>
    <xf numFmtId="187" fontId="12" fillId="0" borderId="3" xfId="2" applyNumberFormat="1" applyFont="1" applyFill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87" fontId="13" fillId="0" borderId="13" xfId="2" applyNumberFormat="1" applyFont="1" applyFill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/>
    </xf>
    <xf numFmtId="187" fontId="13" fillId="0" borderId="4" xfId="2" applyNumberFormat="1" applyFont="1" applyFill="1" applyBorder="1" applyAlignment="1">
      <alignment horizontal="center"/>
    </xf>
    <xf numFmtId="187" fontId="13" fillId="0" borderId="14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/>
    <xf numFmtId="187" fontId="14" fillId="0" borderId="2" xfId="2" applyNumberFormat="1" applyFont="1" applyFill="1" applyBorder="1"/>
    <xf numFmtId="187" fontId="14" fillId="0" borderId="2" xfId="2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87" fontId="14" fillId="0" borderId="3" xfId="2" applyNumberFormat="1" applyFont="1" applyFill="1" applyBorder="1"/>
    <xf numFmtId="187" fontId="14" fillId="0" borderId="3" xfId="2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/>
    <xf numFmtId="187" fontId="14" fillId="0" borderId="4" xfId="2" applyNumberFormat="1" applyFont="1" applyFill="1" applyBorder="1" applyAlignment="1">
      <alignment horizontal="center"/>
    </xf>
    <xf numFmtId="187" fontId="14" fillId="0" borderId="4" xfId="2" applyNumberFormat="1" applyFont="1" applyFill="1" applyBorder="1" applyAlignment="1"/>
    <xf numFmtId="0" fontId="14" fillId="0" borderId="2" xfId="0" applyFont="1" applyFill="1" applyBorder="1" applyAlignment="1">
      <alignment vertical="center"/>
    </xf>
    <xf numFmtId="187" fontId="13" fillId="0" borderId="8" xfId="2" applyNumberFormat="1" applyFont="1" applyFill="1" applyBorder="1"/>
    <xf numFmtId="187" fontId="13" fillId="0" borderId="0" xfId="2" applyNumberFormat="1" applyFont="1" applyFill="1" applyBorder="1"/>
    <xf numFmtId="187" fontId="14" fillId="0" borderId="4" xfId="2" applyNumberFormat="1" applyFont="1" applyFill="1" applyBorder="1"/>
    <xf numFmtId="187" fontId="10" fillId="0" borderId="3" xfId="2" applyNumberFormat="1" applyFont="1" applyFill="1" applyBorder="1"/>
    <xf numFmtId="187" fontId="13" fillId="0" borderId="1" xfId="2" applyNumberFormat="1" applyFont="1" applyFill="1" applyBorder="1"/>
    <xf numFmtId="187" fontId="13" fillId="0" borderId="5" xfId="2" applyNumberFormat="1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87" fontId="14" fillId="0" borderId="0" xfId="2" applyNumberFormat="1" applyFont="1" applyFill="1" applyBorder="1" applyAlignment="1"/>
    <xf numFmtId="49" fontId="14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87" fontId="14" fillId="0" borderId="0" xfId="2" applyNumberFormat="1" applyFont="1" applyFill="1" applyBorder="1"/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87" fontId="11" fillId="0" borderId="0" xfId="2" applyNumberFormat="1" applyFont="1" applyFill="1"/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187" fontId="11" fillId="0" borderId="0" xfId="2" applyNumberFormat="1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vertical="center"/>
    </xf>
    <xf numFmtId="187" fontId="10" fillId="0" borderId="2" xfId="2" quotePrefix="1" applyNumberFormat="1" applyFont="1" applyFill="1" applyBorder="1" applyAlignment="1">
      <alignment horizontal="center"/>
    </xf>
    <xf numFmtId="187" fontId="10" fillId="0" borderId="2" xfId="2" applyNumberFormat="1" applyFont="1" applyFill="1" applyBorder="1" applyAlignment="1">
      <alignment horizontal="center"/>
    </xf>
    <xf numFmtId="187" fontId="10" fillId="0" borderId="3" xfId="2" quotePrefix="1" applyNumberFormat="1" applyFont="1" applyFill="1" applyBorder="1" applyAlignment="1">
      <alignment horizontal="center"/>
    </xf>
    <xf numFmtId="187" fontId="10" fillId="0" borderId="9" xfId="2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21" fillId="0" borderId="0" xfId="0" applyFont="1" applyFill="1" applyBorder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87" fontId="10" fillId="0" borderId="0" xfId="2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9" xfId="0" applyFont="1" applyFill="1" applyBorder="1"/>
    <xf numFmtId="187" fontId="10" fillId="0" borderId="3" xfId="0" applyNumberFormat="1" applyFont="1" applyFill="1" applyBorder="1" applyAlignment="1">
      <alignment horizontal="left"/>
    </xf>
    <xf numFmtId="187" fontId="10" fillId="0" borderId="4" xfId="2" quotePrefix="1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87" fontId="16" fillId="0" borderId="1" xfId="2" applyNumberFormat="1" applyFont="1" applyFill="1" applyBorder="1"/>
    <xf numFmtId="187" fontId="16" fillId="0" borderId="5" xfId="2" applyNumberFormat="1" applyFont="1" applyFill="1" applyBorder="1"/>
    <xf numFmtId="187" fontId="10" fillId="0" borderId="9" xfId="2" quotePrefix="1" applyNumberFormat="1" applyFont="1" applyFill="1" applyBorder="1" applyAlignment="1">
      <alignment horizontal="center"/>
    </xf>
    <xf numFmtId="187" fontId="22" fillId="0" borderId="3" xfId="2" applyNumberFormat="1" applyFont="1" applyFill="1" applyBorder="1"/>
    <xf numFmtId="187" fontId="22" fillId="0" borderId="3" xfId="2" applyNumberFormat="1" applyFont="1" applyFill="1" applyBorder="1" applyAlignment="1">
      <alignment horizontal="center"/>
    </xf>
    <xf numFmtId="187" fontId="12" fillId="0" borderId="3" xfId="2" applyNumberFormat="1" applyFont="1" applyFill="1" applyBorder="1"/>
    <xf numFmtId="187" fontId="22" fillId="0" borderId="2" xfId="2" applyNumberFormat="1" applyFont="1" applyFill="1" applyBorder="1" applyAlignment="1">
      <alignment horizontal="center"/>
    </xf>
    <xf numFmtId="187" fontId="22" fillId="0" borderId="4" xfId="2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87" fontId="1" fillId="0" borderId="2" xfId="1" applyNumberFormat="1" applyFont="1" applyBorder="1" applyAlignment="1">
      <alignment horizontal="center" vertical="center"/>
    </xf>
    <xf numFmtId="187" fontId="12" fillId="0" borderId="3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7" fontId="12" fillId="0" borderId="2" xfId="1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8" xfId="0" applyFont="1" applyBorder="1"/>
    <xf numFmtId="0" fontId="14" fillId="0" borderId="2" xfId="0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3" fillId="0" borderId="9" xfId="0" applyFont="1" applyBorder="1"/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 indent="3"/>
    </xf>
    <xf numFmtId="3" fontId="1" fillId="0" borderId="20" xfId="0" applyNumberFormat="1" applyFont="1" applyBorder="1" applyAlignment="1">
      <alignment horizontal="center" vertical="top" wrapText="1"/>
    </xf>
    <xf numFmtId="0" fontId="1" fillId="0" borderId="20" xfId="0" quotePrefix="1" applyFont="1" applyBorder="1" applyAlignment="1">
      <alignment horizontal="center" vertical="top" wrapText="1"/>
    </xf>
    <xf numFmtId="3" fontId="1" fillId="0" borderId="20" xfId="0" quotePrefix="1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center"/>
    </xf>
    <xf numFmtId="187" fontId="11" fillId="0" borderId="2" xfId="2" applyNumberFormat="1" applyFont="1" applyFill="1" applyBorder="1"/>
    <xf numFmtId="187" fontId="11" fillId="0" borderId="3" xfId="2" applyNumberFormat="1" applyFont="1" applyFill="1" applyBorder="1" applyAlignment="1">
      <alignment horizontal="center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left"/>
    </xf>
    <xf numFmtId="187" fontId="24" fillId="0" borderId="1" xfId="1" applyNumberFormat="1" applyFont="1" applyFill="1" applyBorder="1" applyAlignment="1">
      <alignment horizontal="center"/>
    </xf>
    <xf numFmtId="187" fontId="16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87" fontId="22" fillId="0" borderId="3" xfId="1" applyNumberFormat="1" applyFont="1" applyFill="1" applyBorder="1"/>
    <xf numFmtId="0" fontId="13" fillId="0" borderId="1" xfId="0" applyFont="1" applyFill="1" applyBorder="1" applyAlignment="1">
      <alignment horizontal="center"/>
    </xf>
    <xf numFmtId="187" fontId="16" fillId="0" borderId="1" xfId="2" applyNumberFormat="1" applyFont="1" applyFill="1" applyBorder="1" applyAlignment="1">
      <alignment horizontal="center"/>
    </xf>
    <xf numFmtId="187" fontId="16" fillId="0" borderId="1" xfId="2" quotePrefix="1" applyNumberFormat="1" applyFont="1" applyFill="1" applyBorder="1" applyAlignment="1">
      <alignment horizontal="center"/>
    </xf>
    <xf numFmtId="187" fontId="16" fillId="0" borderId="1" xfId="2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4" fillId="0" borderId="3" xfId="0" applyFont="1" applyBorder="1"/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/>
    <xf numFmtId="187" fontId="11" fillId="0" borderId="3" xfId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 applyAlignment="1">
      <alignment horizontal="left"/>
    </xf>
    <xf numFmtId="0" fontId="12" fillId="0" borderId="13" xfId="0" applyFont="1" applyFill="1" applyBorder="1"/>
    <xf numFmtId="0" fontId="12" fillId="0" borderId="11" xfId="0" applyFont="1" applyFill="1" applyBorder="1"/>
    <xf numFmtId="187" fontId="12" fillId="0" borderId="2" xfId="0" applyNumberFormat="1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7" fontId="10" fillId="0" borderId="3" xfId="0" applyNumberFormat="1" applyFont="1" applyFill="1" applyBorder="1" applyAlignment="1">
      <alignment horizontal="center" vertical="center"/>
    </xf>
    <xf numFmtId="187" fontId="1" fillId="0" borderId="3" xfId="1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2" fillId="0" borderId="3" xfId="0" applyFont="1" applyFill="1" applyBorder="1"/>
    <xf numFmtId="187" fontId="10" fillId="0" borderId="2" xfId="0" applyNumberFormat="1" applyFont="1" applyFill="1" applyBorder="1" applyAlignment="1">
      <alignment vertical="center"/>
    </xf>
    <xf numFmtId="187" fontId="10" fillId="0" borderId="3" xfId="0" applyNumberFormat="1" applyFont="1" applyFill="1" applyBorder="1" applyAlignment="1">
      <alignment vertical="center"/>
    </xf>
    <xf numFmtId="187" fontId="10" fillId="0" borderId="4" xfId="0" applyNumberFormat="1" applyFont="1" applyFill="1" applyBorder="1" applyAlignment="1">
      <alignment vertical="center"/>
    </xf>
    <xf numFmtId="187" fontId="1" fillId="0" borderId="9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3" xfId="0" applyFont="1" applyBorder="1"/>
    <xf numFmtId="0" fontId="23" fillId="0" borderId="9" xfId="0" applyFont="1" applyBorder="1"/>
    <xf numFmtId="0" fontId="4" fillId="0" borderId="9" xfId="0" applyFont="1" applyBorder="1"/>
    <xf numFmtId="0" fontId="3" fillId="0" borderId="2" xfId="0" applyFont="1" applyBorder="1"/>
    <xf numFmtId="0" fontId="6" fillId="0" borderId="9" xfId="0" applyFont="1" applyBorder="1"/>
    <xf numFmtId="0" fontId="5" fillId="0" borderId="3" xfId="0" applyFont="1" applyBorder="1"/>
    <xf numFmtId="0" fontId="23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3" fillId="0" borderId="7" xfId="0" applyFont="1" applyBorder="1"/>
    <xf numFmtId="0" fontId="23" fillId="0" borderId="9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center" vertical="center"/>
    </xf>
    <xf numFmtId="187" fontId="27" fillId="0" borderId="2" xfId="2" applyNumberFormat="1" applyFont="1" applyFill="1" applyBorder="1"/>
    <xf numFmtId="0" fontId="28" fillId="0" borderId="2" xfId="0" applyFont="1" applyBorder="1"/>
    <xf numFmtId="0" fontId="3" fillId="0" borderId="11" xfId="0" applyFont="1" applyBorder="1"/>
    <xf numFmtId="187" fontId="1" fillId="0" borderId="3" xfId="1" applyNumberFormat="1" applyFont="1" applyBorder="1" applyAlignment="1">
      <alignment vertical="center"/>
    </xf>
    <xf numFmtId="0" fontId="25" fillId="0" borderId="3" xfId="0" applyFont="1" applyBorder="1" applyAlignment="1">
      <alignment horizontal="center"/>
    </xf>
    <xf numFmtId="187" fontId="10" fillId="0" borderId="3" xfId="0" applyNumberFormat="1" applyFont="1" applyFill="1" applyBorder="1" applyAlignment="1">
      <alignment horizontal="center" vertical="center"/>
    </xf>
    <xf numFmtId="187" fontId="10" fillId="0" borderId="4" xfId="0" applyNumberFormat="1" applyFont="1" applyFill="1" applyBorder="1" applyAlignment="1">
      <alignment horizontal="center" vertical="center"/>
    </xf>
    <xf numFmtId="187" fontId="10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7" fontId="1" fillId="0" borderId="11" xfId="1" applyNumberFormat="1" applyFont="1" applyBorder="1" applyAlignment="1">
      <alignment horizontal="center" vertical="center"/>
    </xf>
    <xf numFmtId="187" fontId="29" fillId="0" borderId="3" xfId="1" applyNumberFormat="1" applyFont="1" applyFill="1" applyBorder="1" applyAlignment="1">
      <alignment horizontal="center"/>
    </xf>
    <xf numFmtId="187" fontId="10" fillId="0" borderId="4" xfId="2" applyNumberFormat="1" applyFont="1" applyFill="1" applyBorder="1"/>
    <xf numFmtId="0" fontId="10" fillId="0" borderId="1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187" fontId="10" fillId="0" borderId="13" xfId="1" applyNumberFormat="1" applyFont="1" applyFill="1" applyBorder="1" applyAlignment="1">
      <alignment horizontal="center"/>
    </xf>
    <xf numFmtId="0" fontId="11" fillId="0" borderId="4" xfId="0" applyFont="1" applyFill="1" applyBorder="1"/>
    <xf numFmtId="0" fontId="25" fillId="0" borderId="3" xfId="0" applyFont="1" applyBorder="1"/>
    <xf numFmtId="0" fontId="25" fillId="0" borderId="9" xfId="0" applyFont="1" applyBorder="1"/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3" fontId="25" fillId="0" borderId="3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19" fillId="0" borderId="8" xfId="0" applyFont="1" applyBorder="1"/>
    <xf numFmtId="0" fontId="30" fillId="0" borderId="4" xfId="0" applyFont="1" applyBorder="1"/>
    <xf numFmtId="0" fontId="25" fillId="0" borderId="4" xfId="0" applyFont="1" applyBorder="1"/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87" fontId="10" fillId="0" borderId="3" xfId="0" applyNumberFormat="1" applyFont="1" applyFill="1" applyBorder="1" applyAlignment="1">
      <alignment horizontal="center" vertical="center"/>
    </xf>
    <xf numFmtId="0" fontId="14" fillId="0" borderId="7" xfId="0" applyFont="1" applyBorder="1"/>
    <xf numFmtId="0" fontId="14" fillId="0" borderId="3" xfId="0" applyFont="1" applyBorder="1"/>
    <xf numFmtId="0" fontId="14" fillId="0" borderId="2" xfId="0" applyFont="1" applyBorder="1"/>
    <xf numFmtId="3" fontId="1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/>
    <xf numFmtId="0" fontId="14" fillId="0" borderId="9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/>
    <xf numFmtId="0" fontId="10" fillId="0" borderId="9" xfId="0" applyFont="1" applyBorder="1" applyAlignment="1">
      <alignment horizontal="center"/>
    </xf>
    <xf numFmtId="187" fontId="14" fillId="0" borderId="3" xfId="1" applyNumberFormat="1" applyFont="1" applyBorder="1" applyAlignment="1">
      <alignment horizontal="center" vertical="center"/>
    </xf>
    <xf numFmtId="187" fontId="14" fillId="0" borderId="9" xfId="1" applyNumberFormat="1" applyFont="1" applyBorder="1" applyAlignment="1">
      <alignment horizontal="center" vertical="center"/>
    </xf>
    <xf numFmtId="0" fontId="12" fillId="0" borderId="9" xfId="0" applyFont="1" applyBorder="1"/>
    <xf numFmtId="3" fontId="14" fillId="0" borderId="3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0" fillId="0" borderId="9" xfId="0" applyFont="1" applyBorder="1"/>
    <xf numFmtId="0" fontId="25" fillId="0" borderId="0" xfId="0" applyFont="1"/>
    <xf numFmtId="0" fontId="20" fillId="0" borderId="9" xfId="0" applyFont="1" applyBorder="1"/>
    <xf numFmtId="0" fontId="14" fillId="0" borderId="4" xfId="0" applyFont="1" applyBorder="1" applyAlignment="1">
      <alignment horizontal="center"/>
    </xf>
    <xf numFmtId="0" fontId="10" fillId="0" borderId="8" xfId="0" applyFont="1" applyBorder="1"/>
    <xf numFmtId="0" fontId="12" fillId="0" borderId="4" xfId="0" applyFont="1" applyBorder="1"/>
    <xf numFmtId="0" fontId="14" fillId="0" borderId="4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2" fillId="0" borderId="0" xfId="0" applyFont="1" applyBorder="1"/>
    <xf numFmtId="187" fontId="2" fillId="0" borderId="0" xfId="0" applyNumberFormat="1" applyFont="1" applyBorder="1" applyAlignment="1">
      <alignment horizontal="center" vertical="center"/>
    </xf>
    <xf numFmtId="187" fontId="1" fillId="0" borderId="9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/>
    <xf numFmtId="187" fontId="14" fillId="0" borderId="9" xfId="0" applyNumberFormat="1" applyFont="1" applyBorder="1" applyAlignment="1">
      <alignment horizontal="center" vertical="center"/>
    </xf>
    <xf numFmtId="187" fontId="14" fillId="0" borderId="3" xfId="0" applyNumberFormat="1" applyFont="1" applyBorder="1" applyAlignment="1">
      <alignment horizontal="center" vertical="center"/>
    </xf>
    <xf numFmtId="0" fontId="11" fillId="0" borderId="2" xfId="0" applyFont="1" applyFill="1" applyBorder="1"/>
    <xf numFmtId="187" fontId="12" fillId="0" borderId="0" xfId="1" applyNumberFormat="1" applyFont="1" applyFill="1" applyBorder="1" applyAlignment="1">
      <alignment horizontal="center"/>
    </xf>
    <xf numFmtId="187" fontId="12" fillId="0" borderId="11" xfId="1" applyNumberFormat="1" applyFont="1" applyFill="1" applyBorder="1" applyAlignment="1">
      <alignment horizontal="center"/>
    </xf>
    <xf numFmtId="187" fontId="12" fillId="0" borderId="14" xfId="1" applyNumberFormat="1" applyFont="1" applyFill="1" applyBorder="1" applyAlignment="1">
      <alignment horizontal="center"/>
    </xf>
    <xf numFmtId="187" fontId="12" fillId="0" borderId="2" xfId="1" applyNumberFormat="1" applyFont="1" applyFill="1" applyBorder="1" applyAlignment="1">
      <alignment horizontal="center"/>
    </xf>
    <xf numFmtId="0" fontId="12" fillId="0" borderId="14" xfId="0" applyFont="1" applyFill="1" applyBorder="1"/>
    <xf numFmtId="0" fontId="11" fillId="0" borderId="3" xfId="0" applyFont="1" applyFill="1" applyBorder="1"/>
    <xf numFmtId="187" fontId="11" fillId="0" borderId="3" xfId="1" applyNumberFormat="1" applyFont="1" applyFill="1" applyBorder="1"/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7" fontId="10" fillId="0" borderId="2" xfId="0" applyNumberFormat="1" applyFont="1" applyFill="1" applyBorder="1" applyAlignment="1">
      <alignment horizontal="center" vertical="center"/>
    </xf>
    <xf numFmtId="187" fontId="10" fillId="0" borderId="3" xfId="0" applyNumberFormat="1" applyFont="1" applyFill="1" applyBorder="1" applyAlignment="1">
      <alignment horizontal="center" vertical="center"/>
    </xf>
    <xf numFmtId="187" fontId="11" fillId="0" borderId="3" xfId="2" applyNumberFormat="1" applyFont="1" applyFill="1" applyBorder="1"/>
    <xf numFmtId="187" fontId="11" fillId="0" borderId="2" xfId="2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87" fontId="16" fillId="0" borderId="0" xfId="2" applyNumberFormat="1" applyFont="1" applyFill="1" applyBorder="1" applyAlignment="1">
      <alignment horizontal="center" vertical="center"/>
    </xf>
    <xf numFmtId="0" fontId="27" fillId="0" borderId="3" xfId="0" applyFont="1" applyFill="1" applyBorder="1"/>
    <xf numFmtId="0" fontId="27" fillId="0" borderId="2" xfId="0" applyFont="1" applyFill="1" applyBorder="1"/>
    <xf numFmtId="0" fontId="27" fillId="0" borderId="4" xfId="0" applyFont="1" applyFill="1" applyBorder="1"/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187" fontId="29" fillId="0" borderId="3" xfId="2" applyNumberFormat="1" applyFont="1" applyFill="1" applyBorder="1"/>
    <xf numFmtId="0" fontId="32" fillId="2" borderId="16" xfId="0" applyFont="1" applyFill="1" applyBorder="1" applyAlignment="1">
      <alignment horizontal="center" vertical="top" wrapText="1"/>
    </xf>
    <xf numFmtId="0" fontId="32" fillId="2" borderId="19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vertical="top" wrapText="1"/>
    </xf>
    <xf numFmtId="0" fontId="32" fillId="2" borderId="22" xfId="0" applyFont="1" applyFill="1" applyBorder="1" applyAlignment="1">
      <alignment horizontal="center" vertical="top" wrapText="1"/>
    </xf>
    <xf numFmtId="0" fontId="32" fillId="2" borderId="23" xfId="0" applyFont="1" applyFill="1" applyBorder="1" applyAlignment="1">
      <alignment horizontal="center" vertical="top" wrapText="1"/>
    </xf>
    <xf numFmtId="0" fontId="32" fillId="2" borderId="24" xfId="0" applyFont="1" applyFill="1" applyBorder="1" applyAlignment="1">
      <alignment horizontal="center" vertical="top" wrapText="1"/>
    </xf>
    <xf numFmtId="3" fontId="32" fillId="2" borderId="24" xfId="0" applyNumberFormat="1" applyFont="1" applyFill="1" applyBorder="1" applyAlignment="1">
      <alignment horizontal="center" vertical="top" wrapText="1"/>
    </xf>
    <xf numFmtId="0" fontId="33" fillId="0" borderId="0" xfId="0" applyFont="1"/>
    <xf numFmtId="0" fontId="14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2" fillId="0" borderId="19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top" wrapText="1" indent="3"/>
    </xf>
    <xf numFmtId="0" fontId="3" fillId="0" borderId="19" xfId="0" applyFont="1" applyBorder="1" applyAlignment="1">
      <alignment horizontal="left" vertical="top" wrapText="1" indent="3"/>
    </xf>
    <xf numFmtId="0" fontId="32" fillId="0" borderId="19" xfId="0" applyFont="1" applyBorder="1" applyAlignment="1">
      <alignment horizontal="left" vertical="top" wrapText="1" indent="3"/>
    </xf>
    <xf numFmtId="3" fontId="1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87" fontId="29" fillId="0" borderId="2" xfId="2" applyNumberFormat="1" applyFont="1" applyFill="1" applyBorder="1"/>
    <xf numFmtId="187" fontId="29" fillId="0" borderId="4" xfId="2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 vertical="top" wrapText="1" indent="3"/>
    </xf>
    <xf numFmtId="187" fontId="10" fillId="0" borderId="2" xfId="0" applyNumberFormat="1" applyFont="1" applyFill="1" applyBorder="1" applyAlignment="1">
      <alignment horizontal="center" vertical="center"/>
    </xf>
    <xf numFmtId="187" fontId="10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87" fontId="13" fillId="0" borderId="5" xfId="1" applyNumberFormat="1" applyFont="1" applyFill="1" applyBorder="1" applyAlignment="1">
      <alignment horizontal="center"/>
    </xf>
    <xf numFmtId="187" fontId="13" fillId="0" borderId="10" xfId="1" applyNumberFormat="1" applyFont="1" applyFill="1" applyBorder="1" applyAlignment="1">
      <alignment horizontal="center"/>
    </xf>
    <xf numFmtId="187" fontId="13" fillId="0" borderId="6" xfId="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87" fontId="13" fillId="0" borderId="5" xfId="0" applyNumberFormat="1" applyFont="1" applyFill="1" applyBorder="1" applyAlignment="1">
      <alignment horizontal="center"/>
    </xf>
    <xf numFmtId="187" fontId="13" fillId="0" borderId="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87" fontId="16" fillId="0" borderId="5" xfId="0" applyNumberFormat="1" applyFont="1" applyFill="1" applyBorder="1" applyAlignment="1">
      <alignment horizontal="center"/>
    </xf>
    <xf numFmtId="187" fontId="16" fillId="0" borderId="6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87" fontId="16" fillId="0" borderId="8" xfId="0" applyNumberFormat="1" applyFont="1" applyFill="1" applyBorder="1" applyAlignment="1">
      <alignment horizontal="center"/>
    </xf>
    <xf numFmtId="187" fontId="16" fillId="0" borderId="1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87" fontId="16" fillId="0" borderId="5" xfId="1" applyNumberFormat="1" applyFont="1" applyFill="1" applyBorder="1" applyAlignment="1">
      <alignment horizontal="center"/>
    </xf>
    <xf numFmtId="187" fontId="16" fillId="0" borderId="10" xfId="1" applyNumberFormat="1" applyFont="1" applyFill="1" applyBorder="1" applyAlignment="1">
      <alignment horizontal="center"/>
    </xf>
    <xf numFmtId="187" fontId="16" fillId="0" borderId="6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7" fontId="13" fillId="0" borderId="5" xfId="2" applyNumberFormat="1" applyFont="1" applyFill="1" applyBorder="1" applyAlignment="1">
      <alignment horizontal="center"/>
    </xf>
    <xf numFmtId="187" fontId="13" fillId="0" borderId="10" xfId="2" applyNumberFormat="1" applyFont="1" applyFill="1" applyBorder="1" applyAlignment="1">
      <alignment horizontal="center"/>
    </xf>
    <xf numFmtId="187" fontId="13" fillId="0" borderId="6" xfId="2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87" fontId="13" fillId="0" borderId="8" xfId="0" applyNumberFormat="1" applyFont="1" applyFill="1" applyBorder="1" applyAlignment="1">
      <alignment horizontal="center"/>
    </xf>
    <xf numFmtId="187" fontId="13" fillId="0" borderId="14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2" fillId="2" borderId="17" xfId="0" applyFont="1" applyFill="1" applyBorder="1" applyAlignment="1">
      <alignment horizontal="center" vertical="top" wrapText="1"/>
    </xf>
    <xf numFmtId="0" fontId="32" fillId="2" borderId="18" xfId="0" applyFont="1" applyFill="1" applyBorder="1" applyAlignment="1">
      <alignment horizontal="center" vertical="top" wrapText="1"/>
    </xf>
  </cellXfs>
  <cellStyles count="3"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800100</xdr:colOff>
      <xdr:row>0</xdr:row>
      <xdr:rowOff>32659</xdr:rowOff>
    </xdr:from>
    <xdr:to>
      <xdr:col>11</xdr:col>
      <xdr:colOff>4081</xdr:colOff>
      <xdr:row>1</xdr:row>
      <xdr:rowOff>172813</xdr:rowOff>
    </xdr:to>
    <xdr:sp macro="" textlink="">
      <xdr:nvSpPr>
        <xdr:cNvPr id="2" name="TextBox 1"/>
        <xdr:cNvSpPr txBox="1"/>
      </xdr:nvSpPr>
      <xdr:spPr>
        <a:xfrm>
          <a:off x="8924925" y="32659"/>
          <a:ext cx="756556" cy="302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ผ.</a:t>
          </a:r>
          <a:r>
            <a:rPr lang="en-US" sz="1400">
              <a:latin typeface="Angsana New" pitchFamily="18" charset="-34"/>
              <a:cs typeface="Angsana New" pitchFamily="18" charset="-34"/>
            </a:rPr>
            <a:t>01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299356</xdr:colOff>
      <xdr:row>0</xdr:row>
      <xdr:rowOff>32659</xdr:rowOff>
    </xdr:from>
    <xdr:to>
      <xdr:col>10</xdr:col>
      <xdr:colOff>708931</xdr:colOff>
      <xdr:row>1</xdr:row>
      <xdr:rowOff>172813</xdr:rowOff>
    </xdr:to>
    <xdr:sp macro="" textlink="">
      <xdr:nvSpPr>
        <xdr:cNvPr id="2" name="TextBox 1"/>
        <xdr:cNvSpPr txBox="1"/>
      </xdr:nvSpPr>
      <xdr:spPr>
        <a:xfrm>
          <a:off x="9081406" y="32659"/>
          <a:ext cx="409575" cy="302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ผ.</a:t>
          </a:r>
          <a:r>
            <a:rPr lang="en-US" sz="1400">
              <a:latin typeface="Angsana New" pitchFamily="18" charset="-34"/>
              <a:cs typeface="Angsana New" pitchFamily="18" charset="-34"/>
            </a:rPr>
            <a:t>01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9</xdr:col>
      <xdr:colOff>800100</xdr:colOff>
      <xdr:row>0</xdr:row>
      <xdr:rowOff>32659</xdr:rowOff>
    </xdr:from>
    <xdr:to>
      <xdr:col>11</xdr:col>
      <xdr:colOff>4081</xdr:colOff>
      <xdr:row>1</xdr:row>
      <xdr:rowOff>172813</xdr:rowOff>
    </xdr:to>
    <xdr:sp macro="" textlink="">
      <xdr:nvSpPr>
        <xdr:cNvPr id="3" name="TextBox 2"/>
        <xdr:cNvSpPr txBox="1"/>
      </xdr:nvSpPr>
      <xdr:spPr>
        <a:xfrm>
          <a:off x="8924925" y="32659"/>
          <a:ext cx="756556" cy="302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Angsana New" pitchFamily="18" charset="-34"/>
              <a:cs typeface="Angsana New" pitchFamily="18" charset="-34"/>
            </a:rPr>
            <a:t>ผ.</a:t>
          </a:r>
          <a:r>
            <a:rPr lang="en-US" sz="1400">
              <a:latin typeface="Angsana New" pitchFamily="18" charset="-34"/>
              <a:cs typeface="Angsana New" pitchFamily="18" charset="-34"/>
            </a:rPr>
            <a:t>01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opLeftCell="A382" zoomScaleNormal="100" workbookViewId="0">
      <selection activeCell="K247" sqref="K247"/>
    </sheetView>
  </sheetViews>
  <sheetFormatPr defaultRowHeight="21.75" customHeight="1"/>
  <cols>
    <col min="1" max="1" width="4.25" style="1" customWidth="1"/>
    <col min="2" max="2" width="22.75" style="1" customWidth="1"/>
    <col min="3" max="3" width="14.375" style="1" customWidth="1"/>
    <col min="4" max="4" width="16.5" style="1" customWidth="1"/>
    <col min="5" max="5" width="10.5" style="2" customWidth="1"/>
    <col min="6" max="6" width="9.625" style="2" customWidth="1"/>
    <col min="7" max="7" width="10" style="2" customWidth="1"/>
    <col min="8" max="8" width="9.625" style="2" customWidth="1"/>
    <col min="9" max="9" width="9" style="1"/>
    <col min="10" max="10" width="11.5" style="1" customWidth="1"/>
    <col min="11" max="11" width="8.875" style="1" customWidth="1"/>
    <col min="12" max="16384" width="9" style="1"/>
  </cols>
  <sheetData>
    <row r="1" spans="1:13" ht="12.75" customHeight="1"/>
    <row r="2" spans="1:13" ht="21.75" customHeight="1">
      <c r="A2" s="477" t="s">
        <v>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3" ht="21.75" customHeight="1">
      <c r="A3" s="478" t="s">
        <v>1013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3" ht="21.75" customHeight="1">
      <c r="A4" s="478" t="s">
        <v>18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3" ht="21.75" customHeight="1">
      <c r="A5" s="3" t="s">
        <v>1015</v>
      </c>
      <c r="B5" s="3"/>
      <c r="C5" s="3"/>
      <c r="D5" s="19"/>
      <c r="E5" s="20"/>
      <c r="F5" s="20"/>
      <c r="G5" s="381"/>
      <c r="H5" s="20"/>
      <c r="I5" s="19"/>
      <c r="J5" s="19"/>
      <c r="K5" s="19"/>
    </row>
    <row r="6" spans="1:13" ht="21.75" customHeight="1">
      <c r="A6" s="3" t="s">
        <v>1016</v>
      </c>
      <c r="B6" s="3"/>
      <c r="C6" s="3"/>
    </row>
    <row r="7" spans="1:13" ht="21.75" customHeight="1">
      <c r="A7" s="3" t="s">
        <v>1017</v>
      </c>
      <c r="B7" s="3"/>
      <c r="C7" s="3"/>
    </row>
    <row r="8" spans="1:13" ht="21.75" customHeight="1">
      <c r="A8" s="3" t="s">
        <v>1014</v>
      </c>
      <c r="B8" s="3"/>
      <c r="C8" s="3"/>
    </row>
    <row r="9" spans="1:13" ht="21.75" customHeight="1">
      <c r="A9" s="3" t="s">
        <v>1034</v>
      </c>
      <c r="B9" s="3"/>
      <c r="C9" s="3"/>
      <c r="L9" s="1" t="s">
        <v>422</v>
      </c>
      <c r="M9" s="1" t="s">
        <v>423</v>
      </c>
    </row>
    <row r="10" spans="1:13" ht="12.75" customHeight="1">
      <c r="A10" s="3"/>
      <c r="B10" s="3"/>
      <c r="C10" s="3"/>
    </row>
    <row r="11" spans="1:13" ht="21.75" customHeight="1">
      <c r="A11" s="4" t="s">
        <v>8</v>
      </c>
      <c r="B11" s="4" t="s">
        <v>9</v>
      </c>
      <c r="C11" s="4" t="s">
        <v>10</v>
      </c>
      <c r="D11" s="4" t="s">
        <v>11</v>
      </c>
      <c r="E11" s="475" t="s">
        <v>13</v>
      </c>
      <c r="F11" s="476"/>
      <c r="G11" s="476"/>
      <c r="H11" s="476"/>
      <c r="I11" s="4" t="s">
        <v>14</v>
      </c>
      <c r="J11" s="4" t="s">
        <v>16</v>
      </c>
      <c r="K11" s="4" t="s">
        <v>5</v>
      </c>
    </row>
    <row r="12" spans="1:13" ht="21.75" customHeight="1">
      <c r="A12" s="5"/>
      <c r="B12" s="5"/>
      <c r="C12" s="5"/>
      <c r="D12" s="5" t="s">
        <v>12</v>
      </c>
      <c r="E12" s="6">
        <v>2561</v>
      </c>
      <c r="F12" s="6">
        <v>2562</v>
      </c>
      <c r="G12" s="6">
        <v>2563</v>
      </c>
      <c r="H12" s="6">
        <v>2564</v>
      </c>
      <c r="I12" s="5" t="s">
        <v>15</v>
      </c>
      <c r="J12" s="5" t="s">
        <v>17</v>
      </c>
      <c r="K12" s="5" t="s">
        <v>6</v>
      </c>
    </row>
    <row r="13" spans="1:13" ht="21.75" customHeight="1">
      <c r="A13" s="7"/>
      <c r="B13" s="7"/>
      <c r="C13" s="7"/>
      <c r="D13" s="7"/>
      <c r="E13" s="8" t="s">
        <v>1</v>
      </c>
      <c r="F13" s="8" t="s">
        <v>1</v>
      </c>
      <c r="G13" s="8" t="s">
        <v>1</v>
      </c>
      <c r="H13" s="8" t="s">
        <v>1</v>
      </c>
      <c r="I13" s="7"/>
      <c r="J13" s="7"/>
      <c r="K13" s="7"/>
    </row>
    <row r="14" spans="1:13" ht="21.75" customHeight="1">
      <c r="A14" s="21">
        <v>1</v>
      </c>
      <c r="B14" s="10" t="s">
        <v>546</v>
      </c>
      <c r="C14" s="9" t="s">
        <v>445</v>
      </c>
      <c r="D14" s="320" t="s">
        <v>741</v>
      </c>
      <c r="E14" s="30">
        <v>425000</v>
      </c>
      <c r="F14" s="30">
        <v>425000</v>
      </c>
      <c r="G14" s="37">
        <f>E14</f>
        <v>425000</v>
      </c>
      <c r="H14" s="37">
        <v>425000</v>
      </c>
      <c r="I14" s="24" t="s">
        <v>579</v>
      </c>
      <c r="J14" s="309" t="s">
        <v>753</v>
      </c>
      <c r="K14" s="9" t="s">
        <v>964</v>
      </c>
    </row>
    <row r="15" spans="1:13" ht="21.75" customHeight="1">
      <c r="A15" s="22"/>
      <c r="B15" s="12" t="s">
        <v>828</v>
      </c>
      <c r="C15" s="11" t="s">
        <v>20</v>
      </c>
      <c r="D15" s="11" t="s">
        <v>742</v>
      </c>
      <c r="E15" s="13"/>
      <c r="F15" s="13"/>
      <c r="G15" s="14"/>
      <c r="H15" s="14"/>
      <c r="I15" s="25"/>
      <c r="J15" s="282" t="s">
        <v>754</v>
      </c>
      <c r="K15" s="11"/>
      <c r="M15" s="1">
        <v>1</v>
      </c>
    </row>
    <row r="16" spans="1:13" ht="21.75" customHeight="1">
      <c r="A16" s="22"/>
      <c r="B16" s="249" t="s">
        <v>740</v>
      </c>
      <c r="C16" s="11"/>
      <c r="D16" s="11"/>
      <c r="E16" s="13"/>
      <c r="F16" s="13"/>
      <c r="G16" s="14"/>
      <c r="H16" s="14"/>
      <c r="I16" s="25"/>
      <c r="J16" s="282"/>
      <c r="K16" s="11"/>
    </row>
    <row r="17" spans="1:11" ht="21.75" customHeight="1">
      <c r="A17" s="22"/>
      <c r="B17" s="11" t="s">
        <v>829</v>
      </c>
      <c r="C17" s="11"/>
      <c r="D17" s="277"/>
      <c r="E17" s="13"/>
      <c r="F17" s="13"/>
      <c r="G17" s="14"/>
      <c r="H17" s="14"/>
      <c r="I17" s="25"/>
      <c r="J17" s="282"/>
      <c r="K17" s="11"/>
    </row>
    <row r="18" spans="1:11" ht="21.75" customHeight="1">
      <c r="A18" s="22">
        <v>2</v>
      </c>
      <c r="B18" s="12" t="s">
        <v>533</v>
      </c>
      <c r="C18" s="11" t="s">
        <v>540</v>
      </c>
      <c r="D18" s="11" t="s">
        <v>743</v>
      </c>
      <c r="E18" s="35">
        <v>450000</v>
      </c>
      <c r="F18" s="35">
        <v>450000</v>
      </c>
      <c r="G18" s="38">
        <f>E18</f>
        <v>450000</v>
      </c>
      <c r="H18" s="38">
        <v>450000</v>
      </c>
      <c r="I18" s="25" t="s">
        <v>578</v>
      </c>
      <c r="J18" s="282" t="s">
        <v>753</v>
      </c>
      <c r="K18" s="11" t="s">
        <v>964</v>
      </c>
    </row>
    <row r="19" spans="1:11" ht="21.75" customHeight="1">
      <c r="A19" s="22"/>
      <c r="B19" s="12" t="s">
        <v>535</v>
      </c>
      <c r="C19" s="11" t="s">
        <v>541</v>
      </c>
      <c r="D19" s="11" t="s">
        <v>744</v>
      </c>
      <c r="E19" s="13"/>
      <c r="F19" s="13"/>
      <c r="G19" s="14"/>
      <c r="H19" s="14"/>
      <c r="I19" s="25"/>
      <c r="J19" s="282" t="s">
        <v>754</v>
      </c>
      <c r="K19" s="11"/>
    </row>
    <row r="20" spans="1:11" ht="21.75" customHeight="1">
      <c r="A20" s="22"/>
      <c r="B20" s="12" t="s">
        <v>534</v>
      </c>
      <c r="C20" s="11"/>
      <c r="D20" s="11" t="s">
        <v>745</v>
      </c>
      <c r="E20" s="13"/>
      <c r="F20" s="13"/>
      <c r="G20" s="14"/>
      <c r="H20" s="14"/>
      <c r="I20" s="25"/>
      <c r="J20" s="11"/>
      <c r="K20" s="11"/>
    </row>
    <row r="21" spans="1:11" ht="21.75" customHeight="1">
      <c r="A21" s="22"/>
      <c r="B21" s="12" t="s">
        <v>544</v>
      </c>
      <c r="C21" s="11"/>
      <c r="D21" s="11"/>
      <c r="E21" s="13"/>
      <c r="F21" s="13"/>
      <c r="G21" s="14"/>
      <c r="H21" s="14"/>
      <c r="I21" s="25"/>
      <c r="J21" s="11"/>
      <c r="K21" s="11"/>
    </row>
    <row r="22" spans="1:11" ht="21.75" customHeight="1">
      <c r="A22" s="23"/>
      <c r="B22" s="16"/>
      <c r="C22" s="15"/>
      <c r="D22" s="15"/>
      <c r="E22" s="8"/>
      <c r="F22" s="8"/>
      <c r="G22" s="17"/>
      <c r="H22" s="17"/>
      <c r="I22" s="26"/>
      <c r="J22" s="15"/>
      <c r="K22" s="15"/>
    </row>
    <row r="23" spans="1:11" ht="30" customHeight="1">
      <c r="D23" s="252" t="s">
        <v>439</v>
      </c>
      <c r="E23" s="253">
        <f>E14+E18</f>
        <v>875000</v>
      </c>
      <c r="F23" s="253">
        <f>F14+F18</f>
        <v>875000</v>
      </c>
      <c r="G23" s="253">
        <f>G14+G18</f>
        <v>875000</v>
      </c>
      <c r="H23" s="253">
        <f>H14+H18</f>
        <v>875000</v>
      </c>
    </row>
    <row r="24" spans="1:11" ht="30" customHeight="1">
      <c r="D24" s="386"/>
      <c r="E24" s="387"/>
      <c r="F24" s="387"/>
      <c r="G24" s="388"/>
      <c r="H24" s="387"/>
    </row>
    <row r="25" spans="1:11" ht="21.75" customHeight="1">
      <c r="A25" s="3" t="s">
        <v>19</v>
      </c>
      <c r="B25" s="3"/>
      <c r="C25" s="3"/>
    </row>
    <row r="26" spans="1:11" ht="21.75" customHeight="1">
      <c r="A26" s="3" t="s">
        <v>1034</v>
      </c>
      <c r="B26" s="3"/>
      <c r="C26" s="3"/>
    </row>
    <row r="27" spans="1:11" ht="21.75" customHeight="1">
      <c r="A27" s="3"/>
      <c r="B27" s="3"/>
      <c r="C27" s="3"/>
    </row>
    <row r="28" spans="1:11" ht="21.75" customHeight="1">
      <c r="A28" s="4" t="s">
        <v>8</v>
      </c>
      <c r="B28" s="4" t="s">
        <v>9</v>
      </c>
      <c r="C28" s="4" t="s">
        <v>10</v>
      </c>
      <c r="D28" s="4" t="s">
        <v>11</v>
      </c>
      <c r="E28" s="475" t="s">
        <v>13</v>
      </c>
      <c r="F28" s="476"/>
      <c r="G28" s="476"/>
      <c r="H28" s="476"/>
      <c r="I28" s="4" t="s">
        <v>14</v>
      </c>
      <c r="J28" s="4" t="s">
        <v>16</v>
      </c>
      <c r="K28" s="4" t="s">
        <v>5</v>
      </c>
    </row>
    <row r="29" spans="1:11" ht="21.75" customHeight="1">
      <c r="A29" s="5"/>
      <c r="B29" s="5"/>
      <c r="C29" s="5"/>
      <c r="D29" s="5" t="s">
        <v>12</v>
      </c>
      <c r="E29" s="6">
        <v>2561</v>
      </c>
      <c r="F29" s="6">
        <v>2562</v>
      </c>
      <c r="G29" s="6">
        <v>2563</v>
      </c>
      <c r="H29" s="6">
        <v>2564</v>
      </c>
      <c r="I29" s="5" t="s">
        <v>15</v>
      </c>
      <c r="J29" s="5" t="s">
        <v>17</v>
      </c>
      <c r="K29" s="5" t="s">
        <v>6</v>
      </c>
    </row>
    <row r="30" spans="1:11" ht="21.75" customHeight="1">
      <c r="A30" s="7"/>
      <c r="B30" s="7"/>
      <c r="C30" s="7"/>
      <c r="D30" s="7"/>
      <c r="E30" s="8" t="s">
        <v>1</v>
      </c>
      <c r="F30" s="8" t="s">
        <v>1</v>
      </c>
      <c r="G30" s="8" t="s">
        <v>1</v>
      </c>
      <c r="H30" s="8" t="s">
        <v>1</v>
      </c>
      <c r="I30" s="7"/>
      <c r="J30" s="7"/>
      <c r="K30" s="7"/>
    </row>
    <row r="31" spans="1:11" ht="21.75" customHeight="1">
      <c r="A31" s="21">
        <v>3</v>
      </c>
      <c r="B31" s="10" t="s">
        <v>546</v>
      </c>
      <c r="C31" s="9" t="s">
        <v>538</v>
      </c>
      <c r="D31" s="309" t="s">
        <v>746</v>
      </c>
      <c r="E31" s="30">
        <v>570000</v>
      </c>
      <c r="F31" s="30">
        <v>570000</v>
      </c>
      <c r="G31" s="30">
        <f>F31</f>
        <v>570000</v>
      </c>
      <c r="H31" s="30">
        <v>570000</v>
      </c>
      <c r="I31" s="24" t="s">
        <v>579</v>
      </c>
      <c r="J31" s="282" t="s">
        <v>753</v>
      </c>
      <c r="K31" s="9" t="s">
        <v>964</v>
      </c>
    </row>
    <row r="32" spans="1:11" ht="21.75" customHeight="1">
      <c r="A32" s="22"/>
      <c r="B32" s="12" t="s">
        <v>536</v>
      </c>
      <c r="C32" s="11" t="s">
        <v>539</v>
      </c>
      <c r="D32" s="11" t="s">
        <v>747</v>
      </c>
      <c r="E32" s="13"/>
      <c r="F32" s="13"/>
      <c r="G32" s="13"/>
      <c r="H32" s="13"/>
      <c r="I32" s="25"/>
      <c r="J32" s="282" t="s">
        <v>754</v>
      </c>
      <c r="K32" s="11"/>
    </row>
    <row r="33" spans="1:13" ht="21.75" customHeight="1">
      <c r="A33" s="22"/>
      <c r="B33" s="12" t="s">
        <v>537</v>
      </c>
      <c r="C33" s="11"/>
      <c r="D33" s="11"/>
      <c r="E33" s="13"/>
      <c r="F33" s="13"/>
      <c r="G33" s="13"/>
      <c r="H33" s="13"/>
      <c r="I33" s="25"/>
      <c r="J33" s="11"/>
      <c r="K33" s="11"/>
    </row>
    <row r="34" spans="1:13" ht="21.75" customHeight="1">
      <c r="A34" s="22"/>
      <c r="B34" s="12" t="s">
        <v>545</v>
      </c>
      <c r="C34" s="11"/>
      <c r="D34" s="11"/>
      <c r="E34" s="13"/>
      <c r="F34" s="13"/>
      <c r="G34" s="13"/>
      <c r="H34" s="13"/>
      <c r="I34" s="25"/>
      <c r="J34" s="11"/>
      <c r="K34" s="11"/>
    </row>
    <row r="35" spans="1:13" ht="21.75" customHeight="1">
      <c r="A35" s="22">
        <v>4</v>
      </c>
      <c r="B35" s="12" t="s">
        <v>748</v>
      </c>
      <c r="C35" s="11" t="s">
        <v>538</v>
      </c>
      <c r="D35" s="321" t="s">
        <v>746</v>
      </c>
      <c r="E35" s="35">
        <v>290000</v>
      </c>
      <c r="F35" s="35">
        <v>290000</v>
      </c>
      <c r="G35" s="35">
        <f>F35</f>
        <v>290000</v>
      </c>
      <c r="H35" s="35">
        <v>290000</v>
      </c>
      <c r="I35" s="25" t="s">
        <v>579</v>
      </c>
      <c r="J35" s="282" t="s">
        <v>753</v>
      </c>
      <c r="K35" s="9" t="s">
        <v>964</v>
      </c>
    </row>
    <row r="36" spans="1:13" ht="21.75" customHeight="1">
      <c r="A36" s="22"/>
      <c r="B36" s="12" t="s">
        <v>542</v>
      </c>
      <c r="C36" s="11" t="s">
        <v>539</v>
      </c>
      <c r="D36" s="11" t="s">
        <v>749</v>
      </c>
      <c r="E36" s="13"/>
      <c r="F36" s="13"/>
      <c r="G36" s="13"/>
      <c r="H36" s="13"/>
      <c r="I36" s="25"/>
      <c r="J36" s="282" t="s">
        <v>754</v>
      </c>
      <c r="K36" s="11"/>
      <c r="M36" s="1">
        <v>2</v>
      </c>
    </row>
    <row r="37" spans="1:13" ht="21.75" customHeight="1">
      <c r="A37" s="22"/>
      <c r="B37" s="12" t="s">
        <v>543</v>
      </c>
      <c r="C37" s="11"/>
      <c r="D37" s="11"/>
      <c r="E37" s="13"/>
      <c r="F37" s="13"/>
      <c r="G37" s="13"/>
      <c r="H37" s="13"/>
      <c r="I37" s="25"/>
      <c r="J37" s="11"/>
      <c r="K37" s="11"/>
    </row>
    <row r="38" spans="1:13" ht="21.75" customHeight="1">
      <c r="A38" s="22"/>
      <c r="B38" s="12" t="s">
        <v>545</v>
      </c>
      <c r="C38" s="11"/>
      <c r="D38" s="11"/>
      <c r="E38" s="13"/>
      <c r="F38" s="13"/>
      <c r="G38" s="13"/>
      <c r="H38" s="13"/>
      <c r="I38" s="25"/>
      <c r="J38" s="11"/>
      <c r="K38" s="11"/>
    </row>
    <row r="39" spans="1:13" ht="21.75" customHeight="1">
      <c r="A39" s="22">
        <v>5</v>
      </c>
      <c r="B39" s="12" t="s">
        <v>546</v>
      </c>
      <c r="C39" s="11" t="s">
        <v>538</v>
      </c>
      <c r="D39" s="11"/>
      <c r="E39" s="35"/>
      <c r="F39" s="35"/>
      <c r="G39" s="13"/>
      <c r="H39" s="35"/>
      <c r="I39" s="25" t="s">
        <v>579</v>
      </c>
      <c r="J39" s="282" t="s">
        <v>753</v>
      </c>
      <c r="K39" s="11" t="s">
        <v>964</v>
      </c>
    </row>
    <row r="40" spans="1:13" ht="21.75" customHeight="1">
      <c r="A40" s="22"/>
      <c r="B40" s="12" t="s">
        <v>547</v>
      </c>
      <c r="C40" s="11" t="s">
        <v>539</v>
      </c>
      <c r="D40" s="11"/>
      <c r="E40" s="13"/>
      <c r="F40" s="13"/>
      <c r="G40" s="13"/>
      <c r="H40" s="13"/>
      <c r="I40" s="25"/>
      <c r="J40" s="282" t="s">
        <v>754</v>
      </c>
      <c r="K40" s="11"/>
    </row>
    <row r="41" spans="1:13" ht="21.75" customHeight="1">
      <c r="A41" s="22"/>
      <c r="B41" s="307" t="s">
        <v>550</v>
      </c>
      <c r="C41" s="306"/>
      <c r="D41" s="282" t="s">
        <v>746</v>
      </c>
      <c r="E41" s="322">
        <v>185000</v>
      </c>
      <c r="F41" s="322">
        <v>185000</v>
      </c>
      <c r="G41" s="389">
        <f>F41</f>
        <v>185000</v>
      </c>
      <c r="H41" s="322">
        <v>185000</v>
      </c>
      <c r="I41" s="25"/>
      <c r="J41" s="11"/>
      <c r="K41" s="11"/>
    </row>
    <row r="42" spans="1:13" ht="21.75" customHeight="1">
      <c r="A42" s="22"/>
      <c r="B42" s="308" t="s">
        <v>551</v>
      </c>
      <c r="C42" s="11"/>
      <c r="D42" s="282" t="s">
        <v>755</v>
      </c>
      <c r="E42" s="13"/>
      <c r="F42" s="13"/>
      <c r="G42" s="13"/>
      <c r="H42" s="13"/>
      <c r="I42" s="25"/>
      <c r="J42" s="11"/>
      <c r="K42" s="11"/>
    </row>
    <row r="43" spans="1:13" ht="21.75" customHeight="1">
      <c r="A43" s="22"/>
      <c r="B43" s="12" t="s">
        <v>548</v>
      </c>
      <c r="C43" s="11"/>
      <c r="D43" s="278" t="s">
        <v>756</v>
      </c>
      <c r="E43" s="35">
        <v>222500</v>
      </c>
      <c r="F43" s="35">
        <v>222500</v>
      </c>
      <c r="G43" s="35">
        <f>F43</f>
        <v>222500</v>
      </c>
      <c r="H43" s="35">
        <v>222500</v>
      </c>
      <c r="I43" s="25"/>
      <c r="J43" s="11"/>
      <c r="K43" s="11"/>
    </row>
    <row r="44" spans="1:13" ht="21.75" customHeight="1">
      <c r="A44" s="22"/>
      <c r="B44" s="12" t="s">
        <v>549</v>
      </c>
      <c r="C44" s="11"/>
      <c r="D44" s="278" t="s">
        <v>757</v>
      </c>
      <c r="E44" s="322">
        <v>17500</v>
      </c>
      <c r="F44" s="322">
        <v>17500</v>
      </c>
      <c r="G44" s="389">
        <f>F44</f>
        <v>17500</v>
      </c>
      <c r="H44" s="322">
        <v>17500</v>
      </c>
      <c r="I44" s="25"/>
      <c r="J44" s="11"/>
      <c r="K44" s="11"/>
    </row>
    <row r="45" spans="1:13" ht="21.75" customHeight="1">
      <c r="A45" s="23"/>
      <c r="B45" s="16"/>
      <c r="C45" s="15"/>
      <c r="D45" s="15"/>
      <c r="E45" s="8"/>
      <c r="F45" s="8"/>
      <c r="G45" s="8"/>
      <c r="H45" s="8"/>
      <c r="I45" s="26"/>
      <c r="J45" s="15"/>
      <c r="K45" s="15"/>
    </row>
    <row r="46" spans="1:13" ht="21.75" customHeight="1">
      <c r="D46" s="251"/>
      <c r="E46" s="253">
        <f>E31+E35+E41+E43+E44</f>
        <v>1285000</v>
      </c>
      <c r="F46" s="253">
        <f>F31+F35+F41+F43+F44</f>
        <v>1285000</v>
      </c>
      <c r="G46" s="264">
        <f>G31+G35+G41+G43+G44</f>
        <v>1285000</v>
      </c>
      <c r="H46" s="253">
        <f>H31+H35+H41+H43+H44</f>
        <v>1285000</v>
      </c>
    </row>
    <row r="47" spans="1:13" ht="21.75" customHeight="1">
      <c r="D47" s="390"/>
      <c r="E47" s="387"/>
      <c r="F47" s="387"/>
      <c r="G47" s="391"/>
      <c r="H47" s="387"/>
    </row>
    <row r="48" spans="1:13" ht="21.75" customHeight="1">
      <c r="D48" s="390"/>
      <c r="E48" s="387"/>
      <c r="F48" s="387"/>
      <c r="G48" s="391"/>
      <c r="H48" s="387"/>
    </row>
    <row r="49" spans="1:13" ht="21.75" customHeight="1">
      <c r="A49" s="3" t="s">
        <v>19</v>
      </c>
      <c r="B49" s="3"/>
      <c r="C49" s="3"/>
    </row>
    <row r="50" spans="1:13" ht="21.75" customHeight="1">
      <c r="A50" s="3" t="s">
        <v>1034</v>
      </c>
      <c r="B50" s="3"/>
      <c r="C50" s="3"/>
    </row>
    <row r="51" spans="1:13" ht="21.75" customHeight="1">
      <c r="A51" s="3"/>
      <c r="B51" s="3"/>
      <c r="C51" s="3"/>
    </row>
    <row r="52" spans="1:13" ht="21.75" customHeight="1">
      <c r="A52" s="4" t="s">
        <v>8</v>
      </c>
      <c r="B52" s="4" t="s">
        <v>9</v>
      </c>
      <c r="C52" s="4" t="s">
        <v>10</v>
      </c>
      <c r="D52" s="4" t="s">
        <v>11</v>
      </c>
      <c r="E52" s="475" t="s">
        <v>13</v>
      </c>
      <c r="F52" s="476"/>
      <c r="G52" s="476"/>
      <c r="H52" s="476"/>
      <c r="I52" s="4" t="s">
        <v>14</v>
      </c>
      <c r="J52" s="4" t="s">
        <v>16</v>
      </c>
      <c r="K52" s="4" t="s">
        <v>5</v>
      </c>
    </row>
    <row r="53" spans="1:13" ht="21.75" customHeight="1">
      <c r="A53" s="5"/>
      <c r="B53" s="5"/>
      <c r="C53" s="5"/>
      <c r="D53" s="5" t="s">
        <v>12</v>
      </c>
      <c r="E53" s="6">
        <v>2561</v>
      </c>
      <c r="F53" s="6">
        <v>2562</v>
      </c>
      <c r="G53" s="6">
        <v>2563</v>
      </c>
      <c r="H53" s="6">
        <v>2564</v>
      </c>
      <c r="I53" s="5" t="s">
        <v>15</v>
      </c>
      <c r="J53" s="5" t="s">
        <v>17</v>
      </c>
      <c r="K53" s="5" t="s">
        <v>6</v>
      </c>
    </row>
    <row r="54" spans="1:13" ht="21.75" customHeight="1">
      <c r="A54" s="7"/>
      <c r="B54" s="7"/>
      <c r="C54" s="7"/>
      <c r="D54" s="7"/>
      <c r="E54" s="8" t="s">
        <v>1</v>
      </c>
      <c r="F54" s="8" t="s">
        <v>1</v>
      </c>
      <c r="G54" s="8" t="s">
        <v>1</v>
      </c>
      <c r="H54" s="8" t="s">
        <v>1</v>
      </c>
      <c r="I54" s="7"/>
      <c r="J54" s="7"/>
      <c r="K54" s="7"/>
    </row>
    <row r="55" spans="1:13" ht="21.75" customHeight="1">
      <c r="A55" s="21">
        <v>6</v>
      </c>
      <c r="B55" s="10" t="s">
        <v>533</v>
      </c>
      <c r="C55" s="11" t="s">
        <v>540</v>
      </c>
      <c r="D55" s="285" t="s">
        <v>758</v>
      </c>
      <c r="E55" s="30">
        <v>282000</v>
      </c>
      <c r="F55" s="30">
        <v>282000</v>
      </c>
      <c r="G55" s="37">
        <f>F55</f>
        <v>282000</v>
      </c>
      <c r="H55" s="37">
        <v>282000</v>
      </c>
      <c r="I55" s="24" t="s">
        <v>578</v>
      </c>
      <c r="J55" s="309" t="s">
        <v>580</v>
      </c>
      <c r="K55" s="9" t="s">
        <v>964</v>
      </c>
    </row>
    <row r="56" spans="1:13" ht="21.75" customHeight="1">
      <c r="A56" s="22"/>
      <c r="B56" s="12" t="s">
        <v>552</v>
      </c>
      <c r="C56" s="11" t="s">
        <v>541</v>
      </c>
      <c r="D56" s="11" t="s">
        <v>745</v>
      </c>
      <c r="E56" s="13"/>
      <c r="F56" s="13"/>
      <c r="G56" s="14"/>
      <c r="H56" s="14"/>
      <c r="I56" s="25"/>
      <c r="J56" s="282" t="s">
        <v>20</v>
      </c>
      <c r="K56" s="11" t="s">
        <v>555</v>
      </c>
    </row>
    <row r="57" spans="1:13" ht="21.75" customHeight="1">
      <c r="A57" s="22"/>
      <c r="B57" s="12" t="s">
        <v>553</v>
      </c>
      <c r="C57" s="11" t="s">
        <v>759</v>
      </c>
      <c r="D57" s="11"/>
      <c r="E57" s="13"/>
      <c r="F57" s="13"/>
      <c r="G57" s="14"/>
      <c r="H57" s="14"/>
      <c r="I57" s="25"/>
      <c r="J57" s="11"/>
      <c r="K57" s="11"/>
    </row>
    <row r="58" spans="1:13" ht="21.75" customHeight="1">
      <c r="A58" s="22"/>
      <c r="B58" s="12" t="s">
        <v>554</v>
      </c>
      <c r="C58" s="11"/>
      <c r="D58" s="11"/>
      <c r="E58" s="13"/>
      <c r="F58" s="13"/>
      <c r="G58" s="14"/>
      <c r="H58" s="14"/>
      <c r="I58" s="27"/>
      <c r="J58" s="12"/>
      <c r="K58" s="11"/>
    </row>
    <row r="59" spans="1:13" ht="21.75" customHeight="1">
      <c r="A59" s="22">
        <v>7</v>
      </c>
      <c r="B59" s="12" t="s">
        <v>546</v>
      </c>
      <c r="C59" s="11" t="s">
        <v>538</v>
      </c>
      <c r="D59" s="11" t="s">
        <v>762</v>
      </c>
      <c r="E59" s="35">
        <v>575000</v>
      </c>
      <c r="F59" s="35">
        <v>575000</v>
      </c>
      <c r="G59" s="38">
        <f>F59</f>
        <v>575000</v>
      </c>
      <c r="H59" s="38">
        <v>575000</v>
      </c>
      <c r="I59" s="25" t="s">
        <v>579</v>
      </c>
      <c r="J59" s="278" t="s">
        <v>581</v>
      </c>
      <c r="K59" s="11" t="s">
        <v>964</v>
      </c>
    </row>
    <row r="60" spans="1:13" ht="21.75" customHeight="1">
      <c r="A60" s="22"/>
      <c r="B60" s="12" t="s">
        <v>556</v>
      </c>
      <c r="C60" s="11" t="s">
        <v>539</v>
      </c>
      <c r="D60" s="11" t="s">
        <v>763</v>
      </c>
      <c r="E60" s="13"/>
      <c r="F60" s="13"/>
      <c r="G60" s="14"/>
      <c r="H60" s="14"/>
      <c r="I60" s="25"/>
      <c r="J60" s="11"/>
      <c r="K60" s="11"/>
    </row>
    <row r="61" spans="1:13" ht="21.75" customHeight="1">
      <c r="A61" s="22"/>
      <c r="B61" s="12"/>
      <c r="C61" s="11"/>
      <c r="D61" s="11"/>
      <c r="E61" s="13"/>
      <c r="F61" s="13"/>
      <c r="G61" s="14"/>
      <c r="H61" s="14"/>
      <c r="I61" s="25"/>
      <c r="J61" s="11"/>
      <c r="K61" s="11"/>
    </row>
    <row r="62" spans="1:13" ht="21.75" customHeight="1">
      <c r="A62" s="22">
        <v>8</v>
      </c>
      <c r="B62" s="12" t="s">
        <v>546</v>
      </c>
      <c r="C62" s="11" t="s">
        <v>538</v>
      </c>
      <c r="D62" s="11" t="s">
        <v>762</v>
      </c>
      <c r="E62" s="296">
        <v>350000</v>
      </c>
      <c r="F62" s="296">
        <v>350000</v>
      </c>
      <c r="G62" s="392">
        <f>F62</f>
        <v>350000</v>
      </c>
      <c r="H62" s="304">
        <v>350000</v>
      </c>
      <c r="I62" s="25" t="s">
        <v>579</v>
      </c>
      <c r="J62" s="278" t="s">
        <v>581</v>
      </c>
      <c r="K62" s="11" t="s">
        <v>964</v>
      </c>
    </row>
    <row r="63" spans="1:13" ht="21.75" customHeight="1">
      <c r="A63" s="239"/>
      <c r="B63" s="12" t="s">
        <v>577</v>
      </c>
      <c r="C63" s="11" t="s">
        <v>539</v>
      </c>
      <c r="D63" s="11" t="s">
        <v>767</v>
      </c>
      <c r="E63" s="35"/>
      <c r="F63" s="35"/>
      <c r="G63" s="14"/>
      <c r="H63" s="38"/>
      <c r="I63" s="25"/>
      <c r="J63" s="11"/>
      <c r="K63" s="11"/>
      <c r="M63" s="1">
        <v>3</v>
      </c>
    </row>
    <row r="64" spans="1:13" ht="21.75" customHeight="1">
      <c r="A64" s="22"/>
      <c r="B64" s="310" t="s">
        <v>795</v>
      </c>
      <c r="C64" s="32"/>
      <c r="D64" s="11"/>
      <c r="E64" s="13"/>
      <c r="F64" s="13"/>
      <c r="G64" s="14"/>
      <c r="H64" s="14"/>
      <c r="I64" s="25"/>
      <c r="J64" s="11"/>
      <c r="K64" s="11"/>
    </row>
    <row r="65" spans="1:11" ht="21.75" customHeight="1">
      <c r="A65" s="22">
        <v>9</v>
      </c>
      <c r="B65" s="12" t="s">
        <v>533</v>
      </c>
      <c r="C65" s="282" t="s">
        <v>589</v>
      </c>
      <c r="D65" s="282" t="s">
        <v>830</v>
      </c>
      <c r="E65" s="296">
        <v>397500</v>
      </c>
      <c r="F65" s="296">
        <v>397500</v>
      </c>
      <c r="G65" s="389">
        <f>F65</f>
        <v>397500</v>
      </c>
      <c r="H65" s="296">
        <v>397500</v>
      </c>
      <c r="I65" s="25" t="s">
        <v>584</v>
      </c>
      <c r="J65" s="278" t="s">
        <v>585</v>
      </c>
      <c r="K65" s="11" t="s">
        <v>964</v>
      </c>
    </row>
    <row r="66" spans="1:11" ht="21.75" customHeight="1">
      <c r="A66" s="22"/>
      <c r="B66" s="12" t="s">
        <v>582</v>
      </c>
      <c r="C66" s="282" t="s">
        <v>583</v>
      </c>
      <c r="D66" s="11" t="s">
        <v>831</v>
      </c>
      <c r="E66" s="13"/>
      <c r="F66" s="13"/>
      <c r="G66" s="14"/>
      <c r="H66" s="14"/>
      <c r="I66" s="25"/>
      <c r="J66" s="278" t="s">
        <v>20</v>
      </c>
      <c r="K66" s="11"/>
    </row>
    <row r="67" spans="1:11" ht="21.75" customHeight="1">
      <c r="A67" s="22"/>
      <c r="B67" s="12" t="s">
        <v>796</v>
      </c>
      <c r="C67" s="11"/>
      <c r="D67" s="11" t="s">
        <v>832</v>
      </c>
      <c r="E67" s="35"/>
      <c r="F67" s="35"/>
      <c r="G67" s="14"/>
      <c r="H67" s="38"/>
      <c r="I67" s="25"/>
      <c r="J67" s="11"/>
      <c r="K67" s="11"/>
    </row>
    <row r="68" spans="1:11" ht="21.75" customHeight="1">
      <c r="A68" s="22"/>
      <c r="B68" s="12"/>
      <c r="C68" s="11"/>
      <c r="D68" s="11"/>
      <c r="E68" s="13"/>
      <c r="F68" s="13"/>
      <c r="G68" s="14"/>
      <c r="H68" s="14"/>
      <c r="I68" s="25"/>
      <c r="J68" s="11"/>
      <c r="K68" s="11"/>
    </row>
    <row r="69" spans="1:11" ht="21.75" customHeight="1">
      <c r="A69" s="23"/>
      <c r="B69" s="16"/>
      <c r="C69" s="15"/>
      <c r="D69" s="15"/>
      <c r="E69" s="8"/>
      <c r="F69" s="8"/>
      <c r="G69" s="17"/>
      <c r="H69" s="17"/>
      <c r="I69" s="26"/>
      <c r="J69" s="15"/>
      <c r="K69" s="15"/>
    </row>
    <row r="70" spans="1:11" ht="21.75" customHeight="1">
      <c r="D70" s="252" t="s">
        <v>439</v>
      </c>
      <c r="E70" s="253">
        <f>E55+E59+E62+E65</f>
        <v>1604500</v>
      </c>
      <c r="F70" s="253">
        <f>F55+F59+F62+F65</f>
        <v>1604500</v>
      </c>
      <c r="G70" s="264">
        <f>G55+G59+G62+G65</f>
        <v>1604500</v>
      </c>
      <c r="H70" s="253">
        <f>H55+H59+H62+H65</f>
        <v>1604500</v>
      </c>
    </row>
    <row r="71" spans="1:11" ht="21.75" customHeight="1">
      <c r="D71" s="386"/>
      <c r="E71" s="387"/>
      <c r="F71" s="387"/>
      <c r="G71" s="391"/>
      <c r="H71" s="387"/>
    </row>
    <row r="72" spans="1:11" ht="21.75" customHeight="1">
      <c r="D72" s="386"/>
      <c r="E72" s="387"/>
      <c r="F72" s="387"/>
      <c r="G72" s="391"/>
      <c r="H72" s="387"/>
    </row>
    <row r="73" spans="1:11" ht="21.75" customHeight="1">
      <c r="A73" s="3" t="s">
        <v>19</v>
      </c>
      <c r="B73" s="3"/>
      <c r="C73" s="3"/>
    </row>
    <row r="74" spans="1:11" ht="21.75" customHeight="1">
      <c r="A74" s="3" t="s">
        <v>1034</v>
      </c>
      <c r="B74" s="3"/>
      <c r="C74" s="3"/>
    </row>
    <row r="75" spans="1:11" ht="21.75" customHeight="1">
      <c r="A75" s="4" t="s">
        <v>8</v>
      </c>
      <c r="B75" s="4" t="s">
        <v>9</v>
      </c>
      <c r="C75" s="4" t="s">
        <v>10</v>
      </c>
      <c r="D75" s="4" t="s">
        <v>11</v>
      </c>
      <c r="E75" s="475" t="s">
        <v>13</v>
      </c>
      <c r="F75" s="476"/>
      <c r="G75" s="476"/>
      <c r="H75" s="476"/>
      <c r="I75" s="4" t="s">
        <v>14</v>
      </c>
      <c r="J75" s="4" t="s">
        <v>16</v>
      </c>
      <c r="K75" s="4" t="s">
        <v>5</v>
      </c>
    </row>
    <row r="76" spans="1:11" ht="21.75" customHeight="1">
      <c r="A76" s="5"/>
      <c r="B76" s="5"/>
      <c r="C76" s="5"/>
      <c r="D76" s="5" t="s">
        <v>12</v>
      </c>
      <c r="E76" s="6">
        <v>2561</v>
      </c>
      <c r="F76" s="6">
        <v>2562</v>
      </c>
      <c r="G76" s="6">
        <v>2563</v>
      </c>
      <c r="H76" s="6">
        <v>2564</v>
      </c>
      <c r="I76" s="5" t="s">
        <v>15</v>
      </c>
      <c r="J76" s="5" t="s">
        <v>17</v>
      </c>
      <c r="K76" s="5" t="s">
        <v>6</v>
      </c>
    </row>
    <row r="77" spans="1:11" ht="21.75" customHeight="1">
      <c r="A77" s="7"/>
      <c r="B77" s="7"/>
      <c r="C77" s="7"/>
      <c r="D77" s="7"/>
      <c r="E77" s="8" t="s">
        <v>1</v>
      </c>
      <c r="F77" s="8" t="s">
        <v>1</v>
      </c>
      <c r="G77" s="8" t="s">
        <v>1</v>
      </c>
      <c r="H77" s="8" t="s">
        <v>1</v>
      </c>
      <c r="I77" s="7"/>
      <c r="J77" s="7"/>
      <c r="K77" s="7"/>
    </row>
    <row r="78" spans="1:11" ht="21.75" customHeight="1">
      <c r="A78" s="21">
        <v>10</v>
      </c>
      <c r="B78" s="10" t="s">
        <v>587</v>
      </c>
      <c r="C78" s="309" t="s">
        <v>588</v>
      </c>
      <c r="D78" s="9" t="s">
        <v>772</v>
      </c>
      <c r="E78" s="30">
        <v>150000</v>
      </c>
      <c r="F78" s="30">
        <v>150000</v>
      </c>
      <c r="G78" s="37">
        <f>F78</f>
        <v>150000</v>
      </c>
      <c r="H78" s="37">
        <v>150000</v>
      </c>
      <c r="I78" s="24" t="s">
        <v>591</v>
      </c>
      <c r="J78" s="285" t="s">
        <v>588</v>
      </c>
      <c r="K78" s="11" t="s">
        <v>964</v>
      </c>
    </row>
    <row r="79" spans="1:11" ht="21.75" customHeight="1">
      <c r="A79" s="22"/>
      <c r="B79" s="12" t="s">
        <v>797</v>
      </c>
      <c r="C79" s="282" t="s">
        <v>590</v>
      </c>
      <c r="D79" s="11"/>
      <c r="E79" s="13"/>
      <c r="F79" s="13"/>
      <c r="G79" s="14"/>
      <c r="H79" s="14"/>
      <c r="I79" s="25"/>
      <c r="J79" s="278" t="s">
        <v>592</v>
      </c>
      <c r="K79" s="11"/>
    </row>
    <row r="80" spans="1:11" ht="21.75" customHeight="1">
      <c r="A80" s="22"/>
      <c r="B80" s="12"/>
      <c r="C80" s="11"/>
      <c r="D80" s="11"/>
      <c r="E80" s="13"/>
      <c r="F80" s="13"/>
      <c r="G80" s="14"/>
      <c r="H80" s="14"/>
      <c r="I80" s="25"/>
      <c r="J80" s="11"/>
      <c r="K80" s="11"/>
    </row>
    <row r="81" spans="1:13" ht="21.75" customHeight="1">
      <c r="A81" s="22">
        <v>11</v>
      </c>
      <c r="B81" s="12" t="s">
        <v>608</v>
      </c>
      <c r="C81" s="282" t="s">
        <v>588</v>
      </c>
      <c r="D81" s="11" t="s">
        <v>743</v>
      </c>
      <c r="E81" s="296">
        <v>1250000</v>
      </c>
      <c r="F81" s="296">
        <v>1250000</v>
      </c>
      <c r="G81" s="392">
        <f>F81</f>
        <v>1250000</v>
      </c>
      <c r="H81" s="304">
        <v>1250000</v>
      </c>
      <c r="I81" s="27" t="s">
        <v>578</v>
      </c>
      <c r="J81" s="12" t="s">
        <v>609</v>
      </c>
      <c r="K81" s="11" t="s">
        <v>964</v>
      </c>
    </row>
    <row r="82" spans="1:13" ht="21.75" customHeight="1">
      <c r="A82" s="22"/>
      <c r="B82" s="12" t="s">
        <v>806</v>
      </c>
      <c r="C82" s="282" t="s">
        <v>590</v>
      </c>
      <c r="D82" s="11" t="s">
        <v>773</v>
      </c>
      <c r="E82" s="13"/>
      <c r="F82" s="13"/>
      <c r="G82" s="14"/>
      <c r="H82" s="14"/>
      <c r="I82" s="25"/>
      <c r="J82" s="11" t="s">
        <v>610</v>
      </c>
      <c r="K82" s="11"/>
      <c r="M82" s="1">
        <v>4</v>
      </c>
    </row>
    <row r="83" spans="1:13" ht="21.75" customHeight="1">
      <c r="A83" s="22"/>
      <c r="B83" s="12" t="s">
        <v>807</v>
      </c>
      <c r="C83" s="11"/>
      <c r="D83" s="11" t="s">
        <v>774</v>
      </c>
      <c r="E83" s="35"/>
      <c r="F83" s="35"/>
      <c r="G83" s="14"/>
      <c r="H83" s="38"/>
      <c r="I83" s="25"/>
      <c r="J83" s="11"/>
      <c r="K83" s="11"/>
    </row>
    <row r="84" spans="1:13" ht="21.75" customHeight="1">
      <c r="A84" s="22">
        <v>12</v>
      </c>
      <c r="B84" s="12" t="s">
        <v>611</v>
      </c>
      <c r="C84" s="282" t="s">
        <v>588</v>
      </c>
      <c r="D84" s="11" t="s">
        <v>775</v>
      </c>
      <c r="E84" s="296">
        <v>337500</v>
      </c>
      <c r="F84" s="296">
        <v>337500</v>
      </c>
      <c r="G84" s="389">
        <f>F84</f>
        <v>337500</v>
      </c>
      <c r="H84" s="296">
        <v>337500</v>
      </c>
      <c r="I84" s="25" t="s">
        <v>578</v>
      </c>
      <c r="J84" s="11" t="s">
        <v>609</v>
      </c>
      <c r="K84" s="11" t="s">
        <v>964</v>
      </c>
    </row>
    <row r="85" spans="1:13" ht="21.75" customHeight="1">
      <c r="A85" s="22"/>
      <c r="B85" s="12" t="s">
        <v>612</v>
      </c>
      <c r="C85" s="282" t="s">
        <v>590</v>
      </c>
      <c r="D85" s="11" t="s">
        <v>776</v>
      </c>
      <c r="E85" s="13"/>
      <c r="F85" s="13"/>
      <c r="G85" s="14"/>
      <c r="H85" s="14"/>
      <c r="I85" s="25"/>
      <c r="J85" s="11" t="s">
        <v>610</v>
      </c>
      <c r="K85" s="11"/>
    </row>
    <row r="86" spans="1:13" ht="21.75" customHeight="1">
      <c r="A86" s="22"/>
      <c r="B86" s="310" t="s">
        <v>613</v>
      </c>
      <c r="C86" s="11"/>
      <c r="D86" s="11" t="s">
        <v>774</v>
      </c>
      <c r="E86" s="13"/>
      <c r="F86" s="13"/>
      <c r="G86" s="14"/>
      <c r="H86" s="14"/>
      <c r="I86" s="25"/>
      <c r="J86" s="11"/>
      <c r="K86" s="11"/>
    </row>
    <row r="87" spans="1:13" ht="21.75" customHeight="1">
      <c r="A87" s="22"/>
      <c r="B87" s="12"/>
      <c r="C87" s="11"/>
      <c r="D87" s="11"/>
      <c r="E87" s="35"/>
      <c r="F87" s="35"/>
      <c r="G87" s="14"/>
      <c r="H87" s="38"/>
      <c r="I87" s="25"/>
      <c r="J87" s="11"/>
      <c r="K87" s="11"/>
    </row>
    <row r="88" spans="1:13" ht="21.75" customHeight="1">
      <c r="A88" s="22">
        <v>13</v>
      </c>
      <c r="B88" s="12" t="s">
        <v>808</v>
      </c>
      <c r="C88" s="282" t="s">
        <v>588</v>
      </c>
      <c r="D88" s="11" t="s">
        <v>743</v>
      </c>
      <c r="E88" s="296">
        <v>100000</v>
      </c>
      <c r="F88" s="296">
        <v>100000</v>
      </c>
      <c r="G88" s="392">
        <f>F88</f>
        <v>100000</v>
      </c>
      <c r="H88" s="304">
        <v>100000</v>
      </c>
      <c r="I88" s="25" t="s">
        <v>618</v>
      </c>
      <c r="J88" s="11" t="s">
        <v>609</v>
      </c>
      <c r="K88" s="11" t="s">
        <v>964</v>
      </c>
    </row>
    <row r="89" spans="1:13" ht="21.75" customHeight="1">
      <c r="A89" s="22"/>
      <c r="B89" s="12" t="s">
        <v>809</v>
      </c>
      <c r="C89" s="282" t="s">
        <v>590</v>
      </c>
      <c r="D89" s="11" t="s">
        <v>780</v>
      </c>
      <c r="E89" s="13"/>
      <c r="F89" s="13"/>
      <c r="G89" s="14"/>
      <c r="H89" s="14"/>
      <c r="I89" s="25"/>
      <c r="J89" s="11" t="s">
        <v>610</v>
      </c>
      <c r="K89" s="11"/>
    </row>
    <row r="90" spans="1:13" ht="21.75" customHeight="1">
      <c r="A90" s="22"/>
      <c r="B90" s="12" t="s">
        <v>617</v>
      </c>
      <c r="C90" s="11"/>
      <c r="D90" s="11"/>
      <c r="E90" s="13"/>
      <c r="F90" s="13"/>
      <c r="G90" s="14"/>
      <c r="H90" s="14"/>
      <c r="I90" s="25"/>
      <c r="J90" s="11"/>
      <c r="K90" s="11"/>
    </row>
    <row r="91" spans="1:13" ht="21.75" customHeight="1">
      <c r="A91" s="22"/>
      <c r="B91" s="12"/>
      <c r="C91" s="11"/>
      <c r="D91" s="11"/>
      <c r="E91" s="13"/>
      <c r="F91" s="13"/>
      <c r="G91" s="14"/>
      <c r="H91" s="14"/>
      <c r="I91" s="25"/>
      <c r="J91" s="11"/>
      <c r="K91" s="11"/>
    </row>
    <row r="92" spans="1:13" ht="21.75" customHeight="1">
      <c r="A92" s="23"/>
      <c r="B92" s="28"/>
      <c r="C92" s="29"/>
      <c r="D92" s="15"/>
      <c r="E92" s="8"/>
      <c r="F92" s="8"/>
      <c r="G92" s="17"/>
      <c r="H92" s="17"/>
      <c r="I92" s="26"/>
      <c r="J92" s="15"/>
      <c r="K92" s="15"/>
    </row>
    <row r="93" spans="1:13" ht="21.75" customHeight="1">
      <c r="D93" s="252" t="s">
        <v>439</v>
      </c>
      <c r="E93" s="253">
        <f>E78+E81+E84+E88</f>
        <v>1837500</v>
      </c>
      <c r="F93" s="253">
        <f>F78+F81+F84+F88</f>
        <v>1837500</v>
      </c>
      <c r="G93" s="264">
        <f>G78+G81+G84+G88</f>
        <v>1837500</v>
      </c>
      <c r="H93" s="253">
        <f>H78+H81+H84+H88</f>
        <v>1837500</v>
      </c>
    </row>
    <row r="94" spans="1:13" ht="21.75" customHeight="1">
      <c r="D94" s="386"/>
      <c r="E94" s="387"/>
      <c r="F94" s="387"/>
      <c r="G94" s="391"/>
      <c r="H94" s="387"/>
    </row>
    <row r="95" spans="1:13" ht="21.75" customHeight="1">
      <c r="D95" s="386"/>
      <c r="E95" s="387"/>
      <c r="F95" s="387"/>
      <c r="G95" s="391"/>
      <c r="H95" s="387"/>
    </row>
    <row r="96" spans="1:13" ht="21.75" customHeight="1">
      <c r="D96" s="386"/>
      <c r="E96" s="387"/>
      <c r="F96" s="387"/>
      <c r="G96" s="391"/>
      <c r="H96" s="387"/>
    </row>
    <row r="97" spans="1:13" ht="21.75" customHeight="1">
      <c r="A97" s="3" t="s">
        <v>19</v>
      </c>
      <c r="B97" s="3"/>
      <c r="C97" s="3"/>
    </row>
    <row r="98" spans="1:13" ht="21.75" customHeight="1">
      <c r="A98" s="3" t="s">
        <v>1034</v>
      </c>
      <c r="B98" s="3"/>
      <c r="C98" s="3"/>
    </row>
    <row r="99" spans="1:13" ht="21.75" customHeight="1">
      <c r="A99" s="4" t="s">
        <v>8</v>
      </c>
      <c r="B99" s="4" t="s">
        <v>9</v>
      </c>
      <c r="C99" s="4" t="s">
        <v>10</v>
      </c>
      <c r="D99" s="4" t="s">
        <v>11</v>
      </c>
      <c r="E99" s="475" t="s">
        <v>13</v>
      </c>
      <c r="F99" s="476"/>
      <c r="G99" s="476"/>
      <c r="H99" s="476"/>
      <c r="I99" s="4" t="s">
        <v>14</v>
      </c>
      <c r="J99" s="4" t="s">
        <v>16</v>
      </c>
      <c r="K99" s="4" t="s">
        <v>5</v>
      </c>
    </row>
    <row r="100" spans="1:13" ht="21.75" customHeight="1">
      <c r="A100" s="5"/>
      <c r="B100" s="5"/>
      <c r="C100" s="5"/>
      <c r="D100" s="5" t="s">
        <v>12</v>
      </c>
      <c r="E100" s="6">
        <v>2561</v>
      </c>
      <c r="F100" s="6">
        <v>2562</v>
      </c>
      <c r="G100" s="6">
        <v>2563</v>
      </c>
      <c r="H100" s="6">
        <v>2564</v>
      </c>
      <c r="I100" s="5" t="s">
        <v>15</v>
      </c>
      <c r="J100" s="5" t="s">
        <v>17</v>
      </c>
      <c r="K100" s="5" t="s">
        <v>6</v>
      </c>
    </row>
    <row r="101" spans="1:13" ht="21.75" customHeight="1">
      <c r="A101" s="7"/>
      <c r="B101" s="7"/>
      <c r="C101" s="7"/>
      <c r="D101" s="7"/>
      <c r="E101" s="8" t="s">
        <v>1</v>
      </c>
      <c r="F101" s="8" t="s">
        <v>1</v>
      </c>
      <c r="G101" s="8" t="s">
        <v>1</v>
      </c>
      <c r="H101" s="8" t="s">
        <v>1</v>
      </c>
      <c r="I101" s="7"/>
      <c r="J101" s="7"/>
      <c r="K101" s="7"/>
    </row>
    <row r="102" spans="1:13" ht="21.75" customHeight="1">
      <c r="A102" s="21">
        <v>14</v>
      </c>
      <c r="B102" s="10" t="s">
        <v>546</v>
      </c>
      <c r="C102" s="11" t="s">
        <v>619</v>
      </c>
      <c r="D102" s="9" t="s">
        <v>810</v>
      </c>
      <c r="E102" s="30">
        <v>162500</v>
      </c>
      <c r="F102" s="30">
        <v>162500</v>
      </c>
      <c r="G102" s="37">
        <f>F102</f>
        <v>162500</v>
      </c>
      <c r="H102" s="37">
        <v>162500</v>
      </c>
      <c r="I102" s="24" t="s">
        <v>579</v>
      </c>
      <c r="J102" s="9" t="s">
        <v>620</v>
      </c>
      <c r="K102" s="11" t="s">
        <v>964</v>
      </c>
    </row>
    <row r="103" spans="1:13" ht="21.75" customHeight="1">
      <c r="A103" s="22"/>
      <c r="B103" s="12" t="s">
        <v>813</v>
      </c>
      <c r="C103" s="11" t="s">
        <v>539</v>
      </c>
      <c r="D103" s="11" t="s">
        <v>811</v>
      </c>
      <c r="E103" s="13"/>
      <c r="F103" s="13"/>
      <c r="G103" s="14"/>
      <c r="H103" s="14"/>
      <c r="I103" s="25"/>
      <c r="J103" s="11" t="s">
        <v>621</v>
      </c>
      <c r="K103" s="11"/>
    </row>
    <row r="104" spans="1:13" ht="21.75" customHeight="1">
      <c r="A104" s="22"/>
      <c r="B104" s="308" t="s">
        <v>814</v>
      </c>
      <c r="C104" s="11"/>
      <c r="D104" s="11"/>
      <c r="E104" s="13"/>
      <c r="F104" s="13"/>
      <c r="G104" s="14"/>
      <c r="H104" s="14"/>
      <c r="I104" s="25"/>
      <c r="J104" s="11"/>
      <c r="K104" s="11"/>
    </row>
    <row r="105" spans="1:13" ht="21.75" customHeight="1">
      <c r="A105" s="22"/>
      <c r="B105" s="12"/>
      <c r="C105" s="11"/>
      <c r="D105" s="11"/>
      <c r="E105" s="13"/>
      <c r="F105" s="13"/>
      <c r="G105" s="14"/>
      <c r="H105" s="14"/>
      <c r="I105" s="27"/>
      <c r="J105" s="12"/>
      <c r="K105" s="11"/>
    </row>
    <row r="106" spans="1:13" ht="21.75" customHeight="1">
      <c r="A106" s="22">
        <v>15</v>
      </c>
      <c r="B106" s="12" t="s">
        <v>546</v>
      </c>
      <c r="C106" s="282" t="s">
        <v>588</v>
      </c>
      <c r="D106" s="9" t="s">
        <v>810</v>
      </c>
      <c r="E106" s="296">
        <v>250000</v>
      </c>
      <c r="F106" s="296">
        <v>250000</v>
      </c>
      <c r="G106" s="304">
        <f>F106</f>
        <v>250000</v>
      </c>
      <c r="H106" s="304">
        <v>250000</v>
      </c>
      <c r="I106" s="25" t="s">
        <v>591</v>
      </c>
      <c r="J106" s="311" t="s">
        <v>588</v>
      </c>
      <c r="K106" s="11" t="s">
        <v>964</v>
      </c>
    </row>
    <row r="107" spans="1:13" ht="21.75" customHeight="1">
      <c r="A107" s="323"/>
      <c r="B107" s="12" t="s">
        <v>812</v>
      </c>
      <c r="C107" s="282" t="s">
        <v>590</v>
      </c>
      <c r="D107" s="11" t="s">
        <v>815</v>
      </c>
      <c r="E107" s="35"/>
      <c r="F107" s="35"/>
      <c r="G107" s="14"/>
      <c r="H107" s="38"/>
      <c r="I107" s="25"/>
      <c r="J107" s="282" t="s">
        <v>592</v>
      </c>
      <c r="K107" s="11"/>
    </row>
    <row r="108" spans="1:13" ht="21.75" customHeight="1">
      <c r="A108" s="323"/>
      <c r="B108" s="12" t="s">
        <v>833</v>
      </c>
      <c r="C108" s="11"/>
      <c r="D108" s="11"/>
      <c r="E108" s="13"/>
      <c r="F108" s="13"/>
      <c r="G108" s="14"/>
      <c r="H108" s="14"/>
      <c r="I108" s="25"/>
      <c r="J108" s="11"/>
      <c r="K108" s="11"/>
      <c r="M108" s="1">
        <v>5</v>
      </c>
    </row>
    <row r="109" spans="1:13" ht="21.75" customHeight="1">
      <c r="A109" s="22">
        <v>16</v>
      </c>
      <c r="B109" s="12" t="s">
        <v>533</v>
      </c>
      <c r="C109" s="282" t="s">
        <v>588</v>
      </c>
      <c r="D109" s="11" t="s">
        <v>835</v>
      </c>
      <c r="E109" s="296">
        <v>1000000</v>
      </c>
      <c r="F109" s="296">
        <v>1000000</v>
      </c>
      <c r="G109" s="392">
        <f>F109</f>
        <v>1000000</v>
      </c>
      <c r="H109" s="304">
        <v>1000000</v>
      </c>
      <c r="I109" s="25" t="s">
        <v>578</v>
      </c>
      <c r="J109" s="282" t="s">
        <v>588</v>
      </c>
      <c r="K109" s="11" t="s">
        <v>964</v>
      </c>
    </row>
    <row r="110" spans="1:13" ht="21.75" customHeight="1">
      <c r="A110" s="22"/>
      <c r="B110" s="12" t="s">
        <v>632</v>
      </c>
      <c r="C110" s="282" t="s">
        <v>590</v>
      </c>
      <c r="D110" s="11" t="s">
        <v>836</v>
      </c>
      <c r="E110" s="13"/>
      <c r="F110" s="13"/>
      <c r="G110" s="14"/>
      <c r="H110" s="14"/>
      <c r="I110" s="25"/>
      <c r="J110" s="282" t="s">
        <v>592</v>
      </c>
      <c r="K110" s="11"/>
    </row>
    <row r="111" spans="1:13" ht="21.75" customHeight="1">
      <c r="A111" s="22"/>
      <c r="B111" s="12" t="s">
        <v>834</v>
      </c>
      <c r="C111" s="11"/>
      <c r="D111" s="11" t="s">
        <v>832</v>
      </c>
      <c r="E111" s="35"/>
      <c r="F111" s="35"/>
      <c r="G111" s="14"/>
      <c r="H111" s="38"/>
      <c r="I111" s="25"/>
      <c r="J111" s="11"/>
      <c r="K111" s="11"/>
    </row>
    <row r="112" spans="1:13" ht="21.75" customHeight="1">
      <c r="A112" s="22">
        <v>17</v>
      </c>
      <c r="B112" s="249" t="s">
        <v>633</v>
      </c>
      <c r="C112" s="11" t="s">
        <v>598</v>
      </c>
      <c r="D112" s="11" t="s">
        <v>837</v>
      </c>
      <c r="E112" s="296">
        <v>150000</v>
      </c>
      <c r="F112" s="296">
        <v>150000</v>
      </c>
      <c r="G112" s="392">
        <f>F112</f>
        <v>150000</v>
      </c>
      <c r="H112" s="304">
        <v>150000</v>
      </c>
      <c r="I112" s="25" t="s">
        <v>637</v>
      </c>
      <c r="J112" s="312" t="s">
        <v>79</v>
      </c>
      <c r="K112" s="11" t="s">
        <v>964</v>
      </c>
    </row>
    <row r="113" spans="1:11" ht="21.75" customHeight="1">
      <c r="A113" s="22"/>
      <c r="B113" s="12" t="s">
        <v>634</v>
      </c>
      <c r="C113" s="32" t="s">
        <v>636</v>
      </c>
      <c r="D113" s="282" t="s">
        <v>838</v>
      </c>
      <c r="E113" s="13"/>
      <c r="F113" s="13"/>
      <c r="G113" s="14"/>
      <c r="H113" s="14"/>
      <c r="I113" s="25"/>
      <c r="J113" s="312" t="s">
        <v>641</v>
      </c>
      <c r="K113" s="11"/>
    </row>
    <row r="114" spans="1:11" ht="21.75" customHeight="1">
      <c r="A114" s="22"/>
      <c r="B114" s="12"/>
      <c r="C114" s="11"/>
      <c r="D114" s="11"/>
      <c r="E114" s="13"/>
      <c r="F114" s="13"/>
      <c r="G114" s="14"/>
      <c r="H114" s="14"/>
      <c r="I114" s="25"/>
      <c r="J114" s="11"/>
      <c r="K114" s="11"/>
    </row>
    <row r="115" spans="1:11" ht="21.75" customHeight="1">
      <c r="A115" s="22">
        <v>18</v>
      </c>
      <c r="B115" s="249" t="s">
        <v>635</v>
      </c>
      <c r="C115" s="11" t="s">
        <v>638</v>
      </c>
      <c r="D115" s="278" t="s">
        <v>839</v>
      </c>
      <c r="E115" s="296">
        <v>300000</v>
      </c>
      <c r="F115" s="296">
        <v>300000</v>
      </c>
      <c r="G115" s="392">
        <f>F115</f>
        <v>300000</v>
      </c>
      <c r="H115" s="304">
        <v>300000</v>
      </c>
      <c r="I115" s="313" t="s">
        <v>640</v>
      </c>
      <c r="J115" s="32" t="s">
        <v>638</v>
      </c>
      <c r="K115" s="11" t="s">
        <v>964</v>
      </c>
    </row>
    <row r="116" spans="1:11" ht="21.75" customHeight="1">
      <c r="A116" s="23"/>
      <c r="B116" s="246" t="s">
        <v>820</v>
      </c>
      <c r="C116" s="29" t="s">
        <v>639</v>
      </c>
      <c r="D116" s="11" t="s">
        <v>840</v>
      </c>
      <c r="E116" s="13"/>
      <c r="F116" s="13"/>
      <c r="G116" s="14"/>
      <c r="H116" s="14"/>
      <c r="I116" s="26"/>
      <c r="J116" s="314" t="s">
        <v>639</v>
      </c>
      <c r="K116" s="15"/>
    </row>
    <row r="117" spans="1:11" ht="21.75" customHeight="1">
      <c r="D117" s="252" t="s">
        <v>439</v>
      </c>
      <c r="E117" s="253">
        <f>E102+E106+E109+E112+E115</f>
        <v>1862500</v>
      </c>
      <c r="F117" s="253">
        <f>F102+F106+F109+F112+F115</f>
        <v>1862500</v>
      </c>
      <c r="G117" s="264">
        <f>G102+G106+G109+G112+G115</f>
        <v>1862500</v>
      </c>
      <c r="H117" s="253">
        <f>H102+H106+H109+H112+H115</f>
        <v>1862500</v>
      </c>
    </row>
    <row r="118" spans="1:11" ht="21.75" customHeight="1">
      <c r="D118" s="386"/>
      <c r="E118" s="387"/>
      <c r="F118" s="387"/>
      <c r="G118" s="391"/>
      <c r="H118" s="387"/>
    </row>
    <row r="119" spans="1:11" ht="21.75" customHeight="1">
      <c r="D119" s="386"/>
      <c r="E119" s="387"/>
      <c r="F119" s="387"/>
      <c r="G119" s="391"/>
      <c r="H119" s="387"/>
    </row>
    <row r="120" spans="1:11" ht="21.75" customHeight="1">
      <c r="D120" s="386"/>
      <c r="E120" s="387"/>
      <c r="F120" s="387"/>
      <c r="G120" s="391"/>
      <c r="H120" s="387"/>
    </row>
    <row r="121" spans="1:11" ht="21.75" customHeight="1">
      <c r="A121" s="3" t="s">
        <v>19</v>
      </c>
      <c r="B121" s="3"/>
      <c r="C121" s="3"/>
    </row>
    <row r="122" spans="1:11" ht="21.75" customHeight="1">
      <c r="A122" s="3" t="s">
        <v>1034</v>
      </c>
      <c r="B122" s="3"/>
      <c r="C122" s="3"/>
    </row>
    <row r="123" spans="1:11" ht="21.75" customHeight="1">
      <c r="A123" s="4" t="s">
        <v>8</v>
      </c>
      <c r="B123" s="4" t="s">
        <v>9</v>
      </c>
      <c r="C123" s="4" t="s">
        <v>10</v>
      </c>
      <c r="D123" s="4" t="s">
        <v>11</v>
      </c>
      <c r="E123" s="475" t="s">
        <v>13</v>
      </c>
      <c r="F123" s="476"/>
      <c r="G123" s="476"/>
      <c r="H123" s="476"/>
      <c r="I123" s="4" t="s">
        <v>14</v>
      </c>
      <c r="J123" s="4" t="s">
        <v>16</v>
      </c>
      <c r="K123" s="4" t="s">
        <v>5</v>
      </c>
    </row>
    <row r="124" spans="1:11" ht="21.75" customHeight="1">
      <c r="A124" s="5"/>
      <c r="B124" s="5"/>
      <c r="C124" s="5"/>
      <c r="D124" s="5" t="s">
        <v>12</v>
      </c>
      <c r="E124" s="6">
        <v>2561</v>
      </c>
      <c r="F124" s="6">
        <v>2562</v>
      </c>
      <c r="G124" s="6">
        <v>2563</v>
      </c>
      <c r="H124" s="6">
        <v>2564</v>
      </c>
      <c r="I124" s="5" t="s">
        <v>15</v>
      </c>
      <c r="J124" s="5" t="s">
        <v>17</v>
      </c>
      <c r="K124" s="5" t="s">
        <v>6</v>
      </c>
    </row>
    <row r="125" spans="1:11" ht="21.75" customHeight="1">
      <c r="A125" s="7"/>
      <c r="B125" s="7"/>
      <c r="C125" s="7"/>
      <c r="D125" s="7"/>
      <c r="E125" s="8" t="s">
        <v>1</v>
      </c>
      <c r="F125" s="8" t="s">
        <v>1</v>
      </c>
      <c r="G125" s="8" t="s">
        <v>1</v>
      </c>
      <c r="H125" s="8" t="s">
        <v>1</v>
      </c>
      <c r="I125" s="7"/>
      <c r="J125" s="7"/>
      <c r="K125" s="7"/>
    </row>
    <row r="126" spans="1:11" ht="21.75" customHeight="1">
      <c r="A126" s="21">
        <v>19</v>
      </c>
      <c r="B126" s="315" t="s">
        <v>645</v>
      </c>
      <c r="C126" s="282" t="s">
        <v>588</v>
      </c>
      <c r="D126" s="11" t="s">
        <v>841</v>
      </c>
      <c r="E126" s="296">
        <v>1200000</v>
      </c>
      <c r="F126" s="296">
        <v>1200000</v>
      </c>
      <c r="G126" s="392">
        <f>F126</f>
        <v>1200000</v>
      </c>
      <c r="H126" s="304">
        <v>1200000</v>
      </c>
      <c r="I126" s="25" t="s">
        <v>647</v>
      </c>
      <c r="J126" s="311" t="s">
        <v>588</v>
      </c>
      <c r="K126" s="11" t="s">
        <v>964</v>
      </c>
    </row>
    <row r="127" spans="1:11" ht="21.75" customHeight="1">
      <c r="A127" s="22"/>
      <c r="B127" s="249" t="s">
        <v>646</v>
      </c>
      <c r="C127" s="282" t="s">
        <v>590</v>
      </c>
      <c r="D127" s="11" t="s">
        <v>842</v>
      </c>
      <c r="E127" s="35"/>
      <c r="F127" s="35"/>
      <c r="G127" s="14"/>
      <c r="H127" s="38"/>
      <c r="I127" s="25" t="s">
        <v>648</v>
      </c>
      <c r="J127" s="282" t="s">
        <v>592</v>
      </c>
      <c r="K127" s="11"/>
    </row>
    <row r="128" spans="1:11" ht="21.75" customHeight="1">
      <c r="A128" s="22"/>
      <c r="B128" s="12"/>
      <c r="C128" s="11"/>
      <c r="D128" s="11" t="s">
        <v>787</v>
      </c>
      <c r="E128" s="13"/>
      <c r="F128" s="13"/>
      <c r="G128" s="14"/>
      <c r="H128" s="14"/>
      <c r="I128" s="25"/>
      <c r="J128" s="11"/>
      <c r="K128" s="11"/>
    </row>
    <row r="129" spans="1:13" ht="21.75" customHeight="1">
      <c r="A129" s="22">
        <v>20</v>
      </c>
      <c r="B129" s="12" t="s">
        <v>533</v>
      </c>
      <c r="C129" s="11" t="s">
        <v>588</v>
      </c>
      <c r="D129" s="282" t="s">
        <v>743</v>
      </c>
      <c r="E129" s="296">
        <v>540000</v>
      </c>
      <c r="F129" s="296">
        <v>540000</v>
      </c>
      <c r="G129" s="392">
        <f>F129</f>
        <v>540000</v>
      </c>
      <c r="H129" s="304">
        <v>540000</v>
      </c>
      <c r="I129" s="25" t="s">
        <v>578</v>
      </c>
      <c r="J129" s="249" t="s">
        <v>588</v>
      </c>
      <c r="K129" s="11" t="s">
        <v>964</v>
      </c>
    </row>
    <row r="130" spans="1:13" ht="21.75" customHeight="1">
      <c r="A130" s="22"/>
      <c r="B130" s="310" t="s">
        <v>655</v>
      </c>
      <c r="C130" s="282" t="s">
        <v>590</v>
      </c>
      <c r="D130" s="282" t="s">
        <v>786</v>
      </c>
      <c r="E130" s="13"/>
      <c r="F130" s="13"/>
      <c r="G130" s="14"/>
      <c r="H130" s="14"/>
      <c r="I130" s="25"/>
      <c r="J130" s="282" t="s">
        <v>592</v>
      </c>
      <c r="K130" s="11"/>
    </row>
    <row r="131" spans="1:13" ht="21.75" customHeight="1">
      <c r="A131" s="22"/>
      <c r="B131" s="249" t="s">
        <v>658</v>
      </c>
      <c r="C131" s="11"/>
      <c r="D131" s="282" t="s">
        <v>787</v>
      </c>
      <c r="E131" s="13"/>
      <c r="F131" s="13"/>
      <c r="G131" s="14"/>
      <c r="H131" s="14"/>
      <c r="I131" s="25"/>
      <c r="J131" s="11"/>
      <c r="K131" s="11"/>
      <c r="M131" s="1">
        <v>6</v>
      </c>
    </row>
    <row r="132" spans="1:13" ht="21.75" customHeight="1">
      <c r="A132" s="22">
        <v>21</v>
      </c>
      <c r="B132" s="12" t="s">
        <v>533</v>
      </c>
      <c r="C132" s="11" t="s">
        <v>588</v>
      </c>
      <c r="D132" s="282" t="s">
        <v>743</v>
      </c>
      <c r="E132" s="296">
        <v>140000</v>
      </c>
      <c r="F132" s="296">
        <v>140000</v>
      </c>
      <c r="G132" s="392">
        <f>F132</f>
        <v>140000</v>
      </c>
      <c r="H132" s="304">
        <v>140000</v>
      </c>
      <c r="I132" s="25" t="s">
        <v>578</v>
      </c>
      <c r="J132" s="249" t="s">
        <v>588</v>
      </c>
      <c r="K132" s="11" t="s">
        <v>964</v>
      </c>
    </row>
    <row r="133" spans="1:13" ht="21.75" customHeight="1">
      <c r="A133" s="22"/>
      <c r="B133" s="307" t="s">
        <v>656</v>
      </c>
      <c r="C133" s="282" t="s">
        <v>590</v>
      </c>
      <c r="D133" s="282" t="s">
        <v>788</v>
      </c>
      <c r="E133" s="13"/>
      <c r="F133" s="13"/>
      <c r="G133" s="14"/>
      <c r="H133" s="14"/>
      <c r="I133" s="25"/>
      <c r="J133" s="282" t="s">
        <v>592</v>
      </c>
      <c r="K133" s="11"/>
    </row>
    <row r="134" spans="1:13" ht="21.75" customHeight="1">
      <c r="A134" s="22"/>
      <c r="B134" s="249" t="s">
        <v>658</v>
      </c>
      <c r="C134" s="11"/>
      <c r="D134" s="282" t="s">
        <v>787</v>
      </c>
      <c r="E134" s="13"/>
      <c r="F134" s="13"/>
      <c r="G134" s="14"/>
      <c r="H134" s="14"/>
      <c r="I134" s="25"/>
      <c r="J134" s="11"/>
      <c r="K134" s="11"/>
    </row>
    <row r="135" spans="1:13" ht="21.75" customHeight="1">
      <c r="A135" s="22">
        <v>22</v>
      </c>
      <c r="B135" s="12" t="s">
        <v>533</v>
      </c>
      <c r="C135" s="11" t="s">
        <v>588</v>
      </c>
      <c r="D135" s="282" t="s">
        <v>743</v>
      </c>
      <c r="E135" s="296">
        <v>60000</v>
      </c>
      <c r="F135" s="296">
        <v>60000</v>
      </c>
      <c r="G135" s="392">
        <f>F135</f>
        <v>60000</v>
      </c>
      <c r="H135" s="304">
        <v>60000</v>
      </c>
      <c r="I135" s="25" t="s">
        <v>578</v>
      </c>
      <c r="J135" s="249" t="s">
        <v>588</v>
      </c>
      <c r="K135" s="11" t="s">
        <v>964</v>
      </c>
    </row>
    <row r="136" spans="1:13" ht="21.75" customHeight="1">
      <c r="A136" s="22"/>
      <c r="B136" s="310" t="s">
        <v>657</v>
      </c>
      <c r="C136" s="282" t="s">
        <v>590</v>
      </c>
      <c r="D136" s="282" t="s">
        <v>789</v>
      </c>
      <c r="E136" s="13"/>
      <c r="F136" s="13"/>
      <c r="G136" s="14"/>
      <c r="H136" s="14"/>
      <c r="I136" s="25"/>
      <c r="J136" s="282" t="s">
        <v>592</v>
      </c>
      <c r="K136" s="11"/>
    </row>
    <row r="137" spans="1:13" ht="21.75" customHeight="1">
      <c r="A137" s="22"/>
      <c r="B137" s="249" t="s">
        <v>658</v>
      </c>
      <c r="C137" s="11"/>
      <c r="D137" s="282" t="s">
        <v>787</v>
      </c>
      <c r="E137" s="35"/>
      <c r="F137" s="35"/>
      <c r="G137" s="14"/>
      <c r="H137" s="38"/>
      <c r="I137" s="25"/>
      <c r="J137" s="11"/>
      <c r="K137" s="11"/>
    </row>
    <row r="138" spans="1:13" ht="21.75" customHeight="1">
      <c r="A138" s="22">
        <v>23</v>
      </c>
      <c r="B138" s="12" t="s">
        <v>546</v>
      </c>
      <c r="C138" s="11" t="s">
        <v>538</v>
      </c>
      <c r="D138" s="11" t="s">
        <v>790</v>
      </c>
      <c r="E138" s="296">
        <v>625000</v>
      </c>
      <c r="F138" s="296">
        <v>625000</v>
      </c>
      <c r="G138" s="392">
        <f>F138</f>
        <v>625000</v>
      </c>
      <c r="H138" s="304">
        <v>625000</v>
      </c>
      <c r="I138" s="25" t="s">
        <v>579</v>
      </c>
      <c r="J138" s="278" t="s">
        <v>581</v>
      </c>
      <c r="K138" s="11" t="s">
        <v>964</v>
      </c>
    </row>
    <row r="139" spans="1:13" ht="21.75" customHeight="1">
      <c r="A139" s="22"/>
      <c r="B139" s="246" t="s">
        <v>823</v>
      </c>
      <c r="C139" s="11" t="s">
        <v>539</v>
      </c>
      <c r="D139" s="11" t="s">
        <v>791</v>
      </c>
      <c r="E139" s="35"/>
      <c r="F139" s="35"/>
      <c r="G139" s="14"/>
      <c r="H139" s="38"/>
      <c r="I139" s="25"/>
      <c r="J139" s="11"/>
      <c r="K139" s="11"/>
    </row>
    <row r="140" spans="1:13" ht="21.75" customHeight="1">
      <c r="A140" s="23"/>
      <c r="B140" s="246" t="s">
        <v>520</v>
      </c>
      <c r="C140" s="29"/>
      <c r="D140" s="15" t="s">
        <v>792</v>
      </c>
      <c r="E140" s="8"/>
      <c r="F140" s="8"/>
      <c r="G140" s="17"/>
      <c r="H140" s="17"/>
      <c r="I140" s="26"/>
      <c r="J140" s="15"/>
      <c r="K140" s="15"/>
    </row>
    <row r="141" spans="1:13" ht="21.75" customHeight="1">
      <c r="D141" s="251" t="s">
        <v>439</v>
      </c>
      <c r="E141" s="253">
        <f>E126+E129+E132+E135+E138</f>
        <v>2565000</v>
      </c>
      <c r="F141" s="253">
        <f>F126+F129+F132+F135+F138</f>
        <v>2565000</v>
      </c>
      <c r="G141" s="264">
        <f>G126+G129+G132+G135+G138</f>
        <v>2565000</v>
      </c>
      <c r="H141" s="253">
        <f>H126+H129+H132+H135+H138</f>
        <v>2565000</v>
      </c>
    </row>
    <row r="142" spans="1:13" ht="21.75" customHeight="1">
      <c r="D142" s="390"/>
      <c r="E142" s="387"/>
      <c r="F142" s="387"/>
      <c r="G142" s="391"/>
      <c r="H142" s="387"/>
    </row>
    <row r="143" spans="1:13" ht="21.75" customHeight="1">
      <c r="D143" s="390"/>
      <c r="E143" s="387"/>
      <c r="F143" s="387"/>
      <c r="G143" s="391"/>
      <c r="H143" s="387"/>
    </row>
    <row r="144" spans="1:13" ht="21.75" customHeight="1">
      <c r="D144" s="390"/>
      <c r="E144" s="387"/>
      <c r="F144" s="387"/>
      <c r="G144" s="391"/>
      <c r="H144" s="387"/>
    </row>
    <row r="145" spans="1:13" ht="21.75" customHeight="1">
      <c r="A145" s="3" t="s">
        <v>19</v>
      </c>
      <c r="B145" s="3"/>
      <c r="C145" s="3"/>
    </row>
    <row r="146" spans="1:13" ht="21.75" customHeight="1">
      <c r="A146" s="3" t="s">
        <v>1034</v>
      </c>
      <c r="B146" s="3"/>
      <c r="C146" s="3"/>
    </row>
    <row r="147" spans="1:13" ht="21.75" customHeight="1">
      <c r="A147" s="4" t="s">
        <v>8</v>
      </c>
      <c r="B147" s="4" t="s">
        <v>9</v>
      </c>
      <c r="C147" s="4" t="s">
        <v>10</v>
      </c>
      <c r="D147" s="4" t="s">
        <v>11</v>
      </c>
      <c r="E147" s="475" t="s">
        <v>13</v>
      </c>
      <c r="F147" s="476"/>
      <c r="G147" s="476"/>
      <c r="H147" s="476"/>
      <c r="I147" s="4" t="s">
        <v>14</v>
      </c>
      <c r="J147" s="4" t="s">
        <v>16</v>
      </c>
      <c r="K147" s="4" t="s">
        <v>5</v>
      </c>
    </row>
    <row r="148" spans="1:13" ht="21.75" customHeight="1">
      <c r="A148" s="5"/>
      <c r="B148" s="5"/>
      <c r="C148" s="5"/>
      <c r="D148" s="5" t="s">
        <v>12</v>
      </c>
      <c r="E148" s="6">
        <v>2561</v>
      </c>
      <c r="F148" s="6">
        <v>2562</v>
      </c>
      <c r="G148" s="6">
        <v>2563</v>
      </c>
      <c r="H148" s="6">
        <v>2564</v>
      </c>
      <c r="I148" s="5" t="s">
        <v>15</v>
      </c>
      <c r="J148" s="5" t="s">
        <v>17</v>
      </c>
      <c r="K148" s="5" t="s">
        <v>6</v>
      </c>
    </row>
    <row r="149" spans="1:13" ht="21.75" customHeight="1">
      <c r="A149" s="7"/>
      <c r="B149" s="7"/>
      <c r="C149" s="7"/>
      <c r="D149" s="7"/>
      <c r="E149" s="8" t="s">
        <v>1</v>
      </c>
      <c r="F149" s="8" t="s">
        <v>1</v>
      </c>
      <c r="G149" s="8" t="s">
        <v>1</v>
      </c>
      <c r="H149" s="8" t="s">
        <v>1</v>
      </c>
      <c r="I149" s="7"/>
      <c r="J149" s="7"/>
      <c r="K149" s="7"/>
    </row>
    <row r="150" spans="1:13" ht="21.75" customHeight="1">
      <c r="A150" s="21">
        <v>24</v>
      </c>
      <c r="B150" s="10" t="s">
        <v>546</v>
      </c>
      <c r="C150" s="11" t="s">
        <v>538</v>
      </c>
      <c r="D150" s="11" t="s">
        <v>818</v>
      </c>
      <c r="E150" s="296">
        <v>375000</v>
      </c>
      <c r="F150" s="296">
        <v>375000</v>
      </c>
      <c r="G150" s="392">
        <f>F150</f>
        <v>375000</v>
      </c>
      <c r="H150" s="304">
        <v>375000</v>
      </c>
      <c r="I150" s="25" t="s">
        <v>579</v>
      </c>
      <c r="J150" s="278" t="s">
        <v>581</v>
      </c>
      <c r="K150" s="11" t="s">
        <v>964</v>
      </c>
    </row>
    <row r="151" spans="1:13" ht="21.75" customHeight="1">
      <c r="A151" s="22"/>
      <c r="B151" s="12" t="s">
        <v>816</v>
      </c>
      <c r="C151" s="11" t="s">
        <v>539</v>
      </c>
      <c r="D151" s="11" t="s">
        <v>819</v>
      </c>
      <c r="E151" s="35"/>
      <c r="F151" s="35"/>
      <c r="G151" s="14"/>
      <c r="H151" s="38"/>
      <c r="I151" s="25"/>
      <c r="J151" s="11"/>
      <c r="K151" s="11"/>
    </row>
    <row r="152" spans="1:13" ht="21.75" customHeight="1">
      <c r="A152" s="22"/>
      <c r="B152" s="307" t="s">
        <v>817</v>
      </c>
      <c r="C152" s="278" t="s">
        <v>922</v>
      </c>
      <c r="D152" s="11"/>
      <c r="E152" s="13"/>
      <c r="F152" s="305"/>
      <c r="G152" s="305"/>
      <c r="H152" s="305"/>
      <c r="I152" s="25"/>
      <c r="J152" s="11"/>
      <c r="K152" s="11"/>
    </row>
    <row r="153" spans="1:13" ht="21.75" customHeight="1">
      <c r="A153" s="22"/>
      <c r="B153" s="307"/>
      <c r="C153" s="11"/>
      <c r="D153" s="11"/>
      <c r="E153" s="13"/>
      <c r="F153" s="13"/>
      <c r="G153" s="14"/>
      <c r="H153" s="14"/>
      <c r="I153" s="27"/>
      <c r="J153" s="12"/>
      <c r="K153" s="11"/>
      <c r="M153" s="1">
        <v>7</v>
      </c>
    </row>
    <row r="154" spans="1:13" ht="21.75" customHeight="1">
      <c r="A154" s="22">
        <v>25</v>
      </c>
      <c r="B154" s="12" t="s">
        <v>871</v>
      </c>
      <c r="C154" s="12" t="s">
        <v>588</v>
      </c>
      <c r="D154" s="11" t="s">
        <v>874</v>
      </c>
      <c r="E154" s="331">
        <v>327600</v>
      </c>
      <c r="F154" s="331">
        <v>327600</v>
      </c>
      <c r="G154" s="393">
        <f>F154</f>
        <v>327600</v>
      </c>
      <c r="H154" s="331">
        <v>327600</v>
      </c>
      <c r="I154" s="25" t="s">
        <v>876</v>
      </c>
      <c r="J154" s="282" t="s">
        <v>877</v>
      </c>
      <c r="K154" s="11" t="s">
        <v>964</v>
      </c>
    </row>
    <row r="155" spans="1:13" ht="21.75" customHeight="1">
      <c r="A155" s="22"/>
      <c r="B155" s="12" t="s">
        <v>872</v>
      </c>
      <c r="C155" s="11" t="s">
        <v>873</v>
      </c>
      <c r="D155" s="282" t="s">
        <v>875</v>
      </c>
      <c r="E155" s="35"/>
      <c r="F155" s="35"/>
      <c r="G155" s="14"/>
      <c r="H155" s="38"/>
      <c r="I155" s="25"/>
      <c r="J155" s="282" t="s">
        <v>878</v>
      </c>
      <c r="K155" s="11"/>
    </row>
    <row r="156" spans="1:13" ht="21.75" customHeight="1">
      <c r="A156" s="22"/>
      <c r="B156" s="12"/>
      <c r="C156" s="11"/>
      <c r="D156" s="282"/>
      <c r="E156" s="35"/>
      <c r="F156" s="35"/>
      <c r="G156" s="14"/>
      <c r="H156" s="38"/>
      <c r="I156" s="25"/>
      <c r="J156" s="282"/>
      <c r="K156" s="11"/>
    </row>
    <row r="157" spans="1:13" ht="21.75" customHeight="1">
      <c r="A157" s="22">
        <v>26</v>
      </c>
      <c r="B157" s="12" t="s">
        <v>923</v>
      </c>
      <c r="C157" s="11" t="s">
        <v>927</v>
      </c>
      <c r="D157" s="11" t="s">
        <v>928</v>
      </c>
      <c r="E157" s="296">
        <v>60000</v>
      </c>
      <c r="F157" s="296">
        <v>60000</v>
      </c>
      <c r="G157" s="389">
        <f>F157</f>
        <v>60000</v>
      </c>
      <c r="H157" s="296">
        <v>60000</v>
      </c>
      <c r="I157" s="296">
        <v>60000</v>
      </c>
      <c r="J157" s="278" t="s">
        <v>927</v>
      </c>
      <c r="K157" s="11" t="s">
        <v>964</v>
      </c>
    </row>
    <row r="158" spans="1:13" ht="21.75" customHeight="1">
      <c r="A158" s="22"/>
      <c r="B158" s="12" t="s">
        <v>924</v>
      </c>
      <c r="C158" s="11" t="s">
        <v>72</v>
      </c>
      <c r="D158" s="11" t="s">
        <v>929</v>
      </c>
      <c r="E158" s="13"/>
      <c r="F158" s="13"/>
      <c r="G158" s="14"/>
      <c r="H158" s="14"/>
      <c r="I158" s="25"/>
      <c r="J158" s="278" t="s">
        <v>72</v>
      </c>
      <c r="K158" s="11"/>
    </row>
    <row r="159" spans="1:13" ht="21.75" customHeight="1">
      <c r="A159" s="22"/>
      <c r="B159" s="12"/>
      <c r="C159" s="11"/>
      <c r="D159" s="11" t="s">
        <v>930</v>
      </c>
      <c r="E159" s="13"/>
      <c r="F159" s="13"/>
      <c r="G159" s="14"/>
      <c r="H159" s="14"/>
      <c r="I159" s="25"/>
      <c r="J159" s="278"/>
      <c r="K159" s="11"/>
    </row>
    <row r="160" spans="1:13" ht="21.75" customHeight="1">
      <c r="A160" s="22">
        <v>27</v>
      </c>
      <c r="B160" s="12" t="s">
        <v>923</v>
      </c>
      <c r="C160" s="11" t="s">
        <v>927</v>
      </c>
      <c r="D160" s="11" t="s">
        <v>928</v>
      </c>
      <c r="E160" s="296">
        <v>60000</v>
      </c>
      <c r="F160" s="296">
        <v>60000</v>
      </c>
      <c r="G160" s="389">
        <f>F160</f>
        <v>60000</v>
      </c>
      <c r="H160" s="296">
        <v>60000</v>
      </c>
      <c r="I160" s="296">
        <v>60000</v>
      </c>
      <c r="J160" s="278" t="s">
        <v>927</v>
      </c>
      <c r="K160" s="11" t="s">
        <v>964</v>
      </c>
    </row>
    <row r="161" spans="1:11" ht="21.75" customHeight="1">
      <c r="A161" s="22"/>
      <c r="B161" s="12" t="s">
        <v>925</v>
      </c>
      <c r="C161" s="11" t="s">
        <v>72</v>
      </c>
      <c r="D161" s="11" t="s">
        <v>929</v>
      </c>
      <c r="E161" s="35"/>
      <c r="F161" s="35"/>
      <c r="G161" s="14"/>
      <c r="H161" s="38"/>
      <c r="I161" s="25"/>
      <c r="J161" s="278" t="s">
        <v>72</v>
      </c>
      <c r="K161" s="11"/>
    </row>
    <row r="162" spans="1:11" ht="21.75" customHeight="1">
      <c r="A162" s="22"/>
      <c r="B162" s="12"/>
      <c r="C162" s="11"/>
      <c r="D162" s="11" t="s">
        <v>930</v>
      </c>
      <c r="E162" s="13"/>
      <c r="F162" s="13"/>
      <c r="G162" s="14"/>
      <c r="H162" s="14"/>
      <c r="I162" s="25"/>
      <c r="J162" s="278"/>
      <c r="K162" s="11"/>
    </row>
    <row r="163" spans="1:11" ht="21.75" customHeight="1">
      <c r="A163" s="22">
        <v>28</v>
      </c>
      <c r="B163" s="12" t="s">
        <v>923</v>
      </c>
      <c r="C163" s="11" t="s">
        <v>927</v>
      </c>
      <c r="D163" s="11" t="s">
        <v>928</v>
      </c>
      <c r="E163" s="296">
        <v>60000</v>
      </c>
      <c r="F163" s="296">
        <v>60000</v>
      </c>
      <c r="G163" s="389">
        <f>F163</f>
        <v>60000</v>
      </c>
      <c r="H163" s="296">
        <v>60000</v>
      </c>
      <c r="I163" s="296">
        <v>60000</v>
      </c>
      <c r="J163" s="278" t="s">
        <v>927</v>
      </c>
      <c r="K163" s="11" t="s">
        <v>964</v>
      </c>
    </row>
    <row r="164" spans="1:11" ht="21.75" customHeight="1">
      <c r="A164" s="23"/>
      <c r="B164" s="246" t="s">
        <v>926</v>
      </c>
      <c r="C164" s="15" t="s">
        <v>72</v>
      </c>
      <c r="D164" s="11" t="s">
        <v>929</v>
      </c>
      <c r="E164" s="8"/>
      <c r="F164" s="8"/>
      <c r="G164" s="17"/>
      <c r="H164" s="17"/>
      <c r="I164" s="26"/>
      <c r="J164" s="29" t="s">
        <v>72</v>
      </c>
      <c r="K164" s="15"/>
    </row>
    <row r="165" spans="1:11" ht="21.75" customHeight="1">
      <c r="D165" s="15" t="s">
        <v>930</v>
      </c>
      <c r="E165" s="253">
        <f>E150+E154+E157+E160+E163</f>
        <v>882600</v>
      </c>
      <c r="F165" s="253">
        <f>F150+F154+F157+F160+F163</f>
        <v>882600</v>
      </c>
      <c r="G165" s="264">
        <f>G150+G154+G157+G160+G163</f>
        <v>882600</v>
      </c>
      <c r="H165" s="253">
        <f>H150+H154+H157+H160+H163</f>
        <v>882600</v>
      </c>
    </row>
    <row r="166" spans="1:11" ht="21.75" customHeight="1">
      <c r="D166" s="394"/>
      <c r="E166" s="387"/>
      <c r="F166" s="387"/>
      <c r="G166" s="391"/>
      <c r="H166" s="387"/>
    </row>
    <row r="167" spans="1:11" ht="21.75" customHeight="1">
      <c r="D167" s="394"/>
      <c r="E167" s="387"/>
      <c r="F167" s="387"/>
      <c r="G167" s="391"/>
      <c r="H167" s="387"/>
    </row>
    <row r="168" spans="1:11" ht="21.75" customHeight="1">
      <c r="D168" s="394"/>
      <c r="E168" s="387"/>
      <c r="F168" s="387"/>
      <c r="G168" s="391"/>
      <c r="H168" s="387"/>
    </row>
    <row r="169" spans="1:11" ht="21.75" customHeight="1">
      <c r="A169" s="3" t="s">
        <v>19</v>
      </c>
      <c r="B169" s="3"/>
      <c r="C169" s="3"/>
    </row>
    <row r="170" spans="1:11" ht="21.75" customHeight="1">
      <c r="A170" s="3" t="s">
        <v>1034</v>
      </c>
      <c r="B170" s="3"/>
      <c r="C170" s="3"/>
    </row>
    <row r="171" spans="1:11" ht="21.75" customHeight="1">
      <c r="A171" s="4" t="s">
        <v>8</v>
      </c>
      <c r="B171" s="4" t="s">
        <v>9</v>
      </c>
      <c r="C171" s="4" t="s">
        <v>10</v>
      </c>
      <c r="D171" s="4" t="s">
        <v>11</v>
      </c>
      <c r="E171" s="475" t="s">
        <v>13</v>
      </c>
      <c r="F171" s="476"/>
      <c r="G171" s="476"/>
      <c r="H171" s="476"/>
      <c r="I171" s="4" t="s">
        <v>14</v>
      </c>
      <c r="J171" s="4" t="s">
        <v>16</v>
      </c>
      <c r="K171" s="4" t="s">
        <v>5</v>
      </c>
    </row>
    <row r="172" spans="1:11" ht="21.75" customHeight="1">
      <c r="A172" s="5"/>
      <c r="B172" s="5"/>
      <c r="C172" s="5"/>
      <c r="D172" s="5" t="s">
        <v>12</v>
      </c>
      <c r="E172" s="6">
        <v>2561</v>
      </c>
      <c r="F172" s="6">
        <v>2562</v>
      </c>
      <c r="G172" s="6">
        <v>2563</v>
      </c>
      <c r="H172" s="6">
        <v>2564</v>
      </c>
      <c r="I172" s="5" t="s">
        <v>15</v>
      </c>
      <c r="J172" s="5" t="s">
        <v>17</v>
      </c>
      <c r="K172" s="5" t="s">
        <v>6</v>
      </c>
    </row>
    <row r="173" spans="1:11" ht="21.75" customHeight="1">
      <c r="A173" s="7"/>
      <c r="B173" s="7"/>
      <c r="C173" s="7"/>
      <c r="D173" s="7"/>
      <c r="E173" s="8" t="s">
        <v>1</v>
      </c>
      <c r="F173" s="8" t="s">
        <v>1</v>
      </c>
      <c r="G173" s="8" t="s">
        <v>1</v>
      </c>
      <c r="H173" s="8" t="s">
        <v>1</v>
      </c>
      <c r="I173" s="7"/>
      <c r="J173" s="7"/>
      <c r="K173" s="7"/>
    </row>
    <row r="174" spans="1:11" ht="21.75" customHeight="1">
      <c r="A174" s="21">
        <v>29</v>
      </c>
      <c r="B174" s="10" t="s">
        <v>902</v>
      </c>
      <c r="C174" s="9" t="s">
        <v>903</v>
      </c>
      <c r="D174" s="9" t="s">
        <v>904</v>
      </c>
      <c r="E174" s="30">
        <v>5000000</v>
      </c>
      <c r="F174" s="30">
        <v>5000000</v>
      </c>
      <c r="G174" s="30">
        <f>F174</f>
        <v>5000000</v>
      </c>
      <c r="H174" s="30">
        <v>5000000</v>
      </c>
      <c r="I174" s="24" t="s">
        <v>647</v>
      </c>
      <c r="J174" s="9" t="s">
        <v>905</v>
      </c>
      <c r="K174" s="11" t="s">
        <v>964</v>
      </c>
    </row>
    <row r="175" spans="1:11" ht="21.75" customHeight="1">
      <c r="A175" s="22"/>
      <c r="B175" s="12" t="s">
        <v>906</v>
      </c>
      <c r="C175" s="11" t="s">
        <v>20</v>
      </c>
      <c r="D175" s="11" t="s">
        <v>907</v>
      </c>
      <c r="E175" s="13" t="s">
        <v>921</v>
      </c>
      <c r="F175" s="13"/>
      <c r="G175" s="14"/>
      <c r="H175" s="14"/>
      <c r="I175" s="25"/>
      <c r="J175" s="11"/>
      <c r="K175" s="11"/>
    </row>
    <row r="176" spans="1:11" ht="21.75" customHeight="1">
      <c r="A176" s="22"/>
      <c r="B176" s="12" t="s">
        <v>908</v>
      </c>
      <c r="C176" s="11"/>
      <c r="D176" s="11"/>
      <c r="E176" s="13"/>
      <c r="F176" s="13"/>
      <c r="G176" s="14"/>
      <c r="H176" s="14"/>
      <c r="I176" s="25"/>
      <c r="J176" s="11"/>
      <c r="K176" s="11"/>
    </row>
    <row r="177" spans="1:13" ht="21.75" customHeight="1">
      <c r="A177" s="22"/>
      <c r="B177" s="12" t="s">
        <v>909</v>
      </c>
      <c r="C177" s="11"/>
      <c r="D177" s="11"/>
      <c r="E177" s="13"/>
      <c r="F177" s="13"/>
      <c r="G177" s="14"/>
      <c r="H177" s="14"/>
      <c r="I177" s="27"/>
      <c r="J177" s="12"/>
      <c r="K177" s="11"/>
    </row>
    <row r="178" spans="1:13" ht="21.75" customHeight="1">
      <c r="A178" s="22"/>
      <c r="B178" s="12" t="s">
        <v>910</v>
      </c>
      <c r="C178" s="11"/>
      <c r="D178" s="11"/>
      <c r="E178" s="13"/>
      <c r="F178" s="13"/>
      <c r="G178" s="14"/>
      <c r="H178" s="14"/>
      <c r="I178" s="25"/>
      <c r="J178" s="11"/>
      <c r="K178" s="11"/>
    </row>
    <row r="179" spans="1:13" ht="21.75" customHeight="1">
      <c r="A179" s="22"/>
      <c r="B179" s="12"/>
      <c r="C179" s="11"/>
      <c r="D179" s="11"/>
      <c r="E179" s="13"/>
      <c r="F179" s="13"/>
      <c r="G179" s="14"/>
      <c r="H179" s="14"/>
      <c r="I179" s="25"/>
      <c r="J179" s="11"/>
      <c r="K179" s="11"/>
    </row>
    <row r="180" spans="1:13" ht="21.75" customHeight="1">
      <c r="A180" s="22">
        <v>30</v>
      </c>
      <c r="B180" s="12" t="s">
        <v>911</v>
      </c>
      <c r="C180" s="11" t="s">
        <v>912</v>
      </c>
      <c r="D180" s="11" t="s">
        <v>913</v>
      </c>
      <c r="E180" s="35">
        <v>5000000</v>
      </c>
      <c r="F180" s="35">
        <v>5000000</v>
      </c>
      <c r="G180" s="38">
        <f>F180</f>
        <v>5000000</v>
      </c>
      <c r="H180" s="38">
        <v>5000000</v>
      </c>
      <c r="I180" s="25" t="s">
        <v>913</v>
      </c>
      <c r="J180" s="11" t="s">
        <v>905</v>
      </c>
      <c r="K180" s="11" t="s">
        <v>964</v>
      </c>
    </row>
    <row r="181" spans="1:13" ht="21.75" customHeight="1">
      <c r="A181" s="22"/>
      <c r="B181" s="12" t="s">
        <v>914</v>
      </c>
      <c r="C181" s="11" t="s">
        <v>915</v>
      </c>
      <c r="D181" s="11"/>
      <c r="E181" s="13"/>
      <c r="F181" s="13"/>
      <c r="G181" s="14"/>
      <c r="H181" s="14"/>
      <c r="I181" s="25"/>
      <c r="J181" s="11"/>
      <c r="K181" s="11"/>
    </row>
    <row r="182" spans="1:13" ht="21.75" customHeight="1">
      <c r="A182" s="22"/>
      <c r="B182" s="12" t="s">
        <v>916</v>
      </c>
      <c r="C182" s="11"/>
      <c r="D182" s="11"/>
      <c r="E182" s="13"/>
      <c r="F182" s="13"/>
      <c r="G182" s="14"/>
      <c r="H182" s="14"/>
      <c r="I182" s="25"/>
      <c r="J182" s="11"/>
      <c r="K182" s="11"/>
    </row>
    <row r="183" spans="1:13" ht="21.75" customHeight="1">
      <c r="A183" s="22"/>
      <c r="B183" s="12" t="s">
        <v>917</v>
      </c>
      <c r="C183" s="11"/>
      <c r="D183" s="11"/>
      <c r="E183" s="13"/>
      <c r="F183" s="13"/>
      <c r="G183" s="14"/>
      <c r="H183" s="14"/>
      <c r="I183" s="25"/>
      <c r="J183" s="11"/>
      <c r="K183" s="11"/>
    </row>
    <row r="184" spans="1:13" ht="21.75" customHeight="1">
      <c r="A184" s="22"/>
      <c r="B184" s="12"/>
      <c r="C184" s="11"/>
      <c r="D184" s="11"/>
      <c r="E184" s="13"/>
      <c r="F184" s="13"/>
      <c r="G184" s="14"/>
      <c r="H184" s="14"/>
      <c r="I184" s="25"/>
      <c r="J184" s="11"/>
      <c r="K184" s="11"/>
    </row>
    <row r="185" spans="1:13" ht="21.75" customHeight="1">
      <c r="A185" s="22">
        <v>31</v>
      </c>
      <c r="B185" s="12" t="s">
        <v>911</v>
      </c>
      <c r="C185" s="11" t="s">
        <v>609</v>
      </c>
      <c r="D185" s="11" t="s">
        <v>913</v>
      </c>
      <c r="E185" s="35">
        <v>5000000</v>
      </c>
      <c r="F185" s="35">
        <v>5000000</v>
      </c>
      <c r="G185" s="38">
        <f>F185</f>
        <v>5000000</v>
      </c>
      <c r="H185" s="38">
        <v>5000000</v>
      </c>
      <c r="I185" s="25" t="s">
        <v>913</v>
      </c>
      <c r="J185" s="11" t="s">
        <v>905</v>
      </c>
      <c r="K185" s="11" t="s">
        <v>964</v>
      </c>
    </row>
    <row r="186" spans="1:13" ht="21.75" customHeight="1">
      <c r="A186" s="22"/>
      <c r="B186" s="12" t="s">
        <v>918</v>
      </c>
      <c r="C186" s="11" t="s">
        <v>592</v>
      </c>
      <c r="D186" s="11"/>
      <c r="E186" s="13"/>
      <c r="F186" s="13"/>
      <c r="G186" s="14"/>
      <c r="H186" s="14"/>
      <c r="I186" s="25"/>
      <c r="J186" s="11"/>
      <c r="K186" s="11"/>
    </row>
    <row r="187" spans="1:13" ht="21.75" customHeight="1">
      <c r="A187" s="22"/>
      <c r="B187" s="12" t="s">
        <v>919</v>
      </c>
      <c r="C187" s="11"/>
      <c r="D187" s="11"/>
      <c r="E187" s="13"/>
      <c r="F187" s="13"/>
      <c r="G187" s="14"/>
      <c r="H187" s="14"/>
      <c r="I187" s="25"/>
      <c r="J187" s="11"/>
      <c r="K187" s="11"/>
      <c r="M187" s="1">
        <v>8</v>
      </c>
    </row>
    <row r="188" spans="1:13" ht="21.75" customHeight="1">
      <c r="A188" s="23"/>
      <c r="B188" s="246" t="s">
        <v>920</v>
      </c>
      <c r="C188" s="29"/>
      <c r="D188" s="15"/>
      <c r="E188" s="8"/>
      <c r="F188" s="8"/>
      <c r="G188" s="17"/>
      <c r="H188" s="17"/>
      <c r="I188" s="26"/>
      <c r="J188" s="15"/>
      <c r="K188" s="15"/>
    </row>
    <row r="189" spans="1:13" ht="21.75" customHeight="1">
      <c r="D189" s="251" t="s">
        <v>439</v>
      </c>
      <c r="E189" s="253">
        <f>E174+E180+E185</f>
        <v>15000000</v>
      </c>
      <c r="F189" s="253">
        <f>F174+F180+F185</f>
        <v>15000000</v>
      </c>
      <c r="G189" s="253">
        <f>G174+G180+G185</f>
        <v>15000000</v>
      </c>
      <c r="H189" s="253">
        <f>H174+H180+H185</f>
        <v>15000000</v>
      </c>
    </row>
    <row r="190" spans="1:13" ht="21.75" customHeight="1">
      <c r="D190" s="390"/>
      <c r="E190" s="387"/>
      <c r="F190" s="387"/>
      <c r="G190" s="387"/>
      <c r="H190" s="387"/>
    </row>
    <row r="191" spans="1:13" ht="21.75" customHeight="1">
      <c r="D191" s="390"/>
      <c r="E191" s="387"/>
      <c r="F191" s="387"/>
      <c r="G191" s="387"/>
      <c r="H191" s="387"/>
    </row>
    <row r="192" spans="1:13" ht="21.75" customHeight="1">
      <c r="D192" s="390"/>
      <c r="E192" s="387"/>
      <c r="F192" s="387"/>
      <c r="G192" s="387"/>
      <c r="H192" s="387"/>
    </row>
    <row r="193" spans="1:11" ht="21.75" customHeight="1">
      <c r="A193" s="3" t="s">
        <v>19</v>
      </c>
      <c r="B193" s="3"/>
      <c r="C193" s="3"/>
    </row>
    <row r="194" spans="1:11" ht="21.75" customHeight="1">
      <c r="A194" s="3" t="s">
        <v>1034</v>
      </c>
      <c r="B194" s="3"/>
      <c r="C194" s="3"/>
    </row>
    <row r="195" spans="1:11" ht="21.75" customHeight="1">
      <c r="A195" s="4" t="s">
        <v>8</v>
      </c>
      <c r="B195" s="4" t="s">
        <v>9</v>
      </c>
      <c r="C195" s="4" t="s">
        <v>10</v>
      </c>
      <c r="D195" s="4" t="s">
        <v>11</v>
      </c>
      <c r="E195" s="475" t="s">
        <v>13</v>
      </c>
      <c r="F195" s="476"/>
      <c r="G195" s="476"/>
      <c r="H195" s="476"/>
      <c r="I195" s="4" t="s">
        <v>14</v>
      </c>
      <c r="J195" s="4" t="s">
        <v>16</v>
      </c>
      <c r="K195" s="4" t="s">
        <v>5</v>
      </c>
    </row>
    <row r="196" spans="1:11" ht="21.75" customHeight="1">
      <c r="A196" s="5"/>
      <c r="B196" s="5"/>
      <c r="C196" s="5"/>
      <c r="D196" s="5" t="s">
        <v>12</v>
      </c>
      <c r="E196" s="6">
        <v>2561</v>
      </c>
      <c r="F196" s="6">
        <v>2562</v>
      </c>
      <c r="G196" s="6">
        <v>2563</v>
      </c>
      <c r="H196" s="6">
        <v>2564</v>
      </c>
      <c r="I196" s="5" t="s">
        <v>15</v>
      </c>
      <c r="J196" s="5" t="s">
        <v>17</v>
      </c>
      <c r="K196" s="5" t="s">
        <v>6</v>
      </c>
    </row>
    <row r="197" spans="1:11" ht="21.75" customHeight="1">
      <c r="A197" s="7"/>
      <c r="B197" s="7"/>
      <c r="C197" s="7"/>
      <c r="D197" s="7"/>
      <c r="E197" s="8" t="s">
        <v>1</v>
      </c>
      <c r="F197" s="8" t="s">
        <v>1</v>
      </c>
      <c r="G197" s="8" t="s">
        <v>1</v>
      </c>
      <c r="H197" s="8" t="s">
        <v>1</v>
      </c>
      <c r="I197" s="7"/>
      <c r="J197" s="7"/>
      <c r="K197" s="7"/>
    </row>
    <row r="198" spans="1:11" ht="21.75" customHeight="1">
      <c r="A198" s="247">
        <v>32</v>
      </c>
      <c r="B198" s="354" t="s">
        <v>546</v>
      </c>
      <c r="C198" s="355" t="s">
        <v>538</v>
      </c>
      <c r="D198" s="356" t="s">
        <v>972</v>
      </c>
      <c r="E198" s="357">
        <v>250000</v>
      </c>
      <c r="F198" s="357">
        <v>250000</v>
      </c>
      <c r="G198" s="357">
        <f>F198</f>
        <v>250000</v>
      </c>
      <c r="H198" s="357">
        <v>250000</v>
      </c>
      <c r="I198" s="358" t="s">
        <v>579</v>
      </c>
      <c r="J198" s="359" t="s">
        <v>956</v>
      </c>
      <c r="K198" s="11" t="s">
        <v>964</v>
      </c>
    </row>
    <row r="199" spans="1:11" ht="21.75" customHeight="1">
      <c r="A199" s="239"/>
      <c r="B199" s="360" t="s">
        <v>955</v>
      </c>
      <c r="C199" s="355" t="s">
        <v>539</v>
      </c>
      <c r="D199" s="355" t="s">
        <v>973</v>
      </c>
      <c r="E199" s="361"/>
      <c r="F199" s="361"/>
      <c r="G199" s="362"/>
      <c r="H199" s="362"/>
      <c r="I199" s="363"/>
      <c r="J199" s="364" t="s">
        <v>957</v>
      </c>
      <c r="K199" s="11"/>
    </row>
    <row r="200" spans="1:11" ht="21.75" customHeight="1">
      <c r="A200" s="239"/>
      <c r="B200" s="360"/>
      <c r="C200" s="355"/>
      <c r="D200" s="355"/>
      <c r="E200" s="361"/>
      <c r="F200" s="361"/>
      <c r="G200" s="362"/>
      <c r="H200" s="362"/>
      <c r="I200" s="363"/>
      <c r="J200" s="355"/>
      <c r="K200" s="11"/>
    </row>
    <row r="201" spans="1:11" ht="21.75" customHeight="1">
      <c r="A201" s="239"/>
      <c r="B201" s="360"/>
      <c r="C201" s="355"/>
      <c r="D201" s="355"/>
      <c r="E201" s="361"/>
      <c r="F201" s="361"/>
      <c r="G201" s="362"/>
      <c r="H201" s="362"/>
      <c r="I201" s="365"/>
      <c r="J201" s="360"/>
      <c r="K201" s="11"/>
    </row>
    <row r="202" spans="1:11" ht="21.75" customHeight="1">
      <c r="A202" s="239">
        <v>33</v>
      </c>
      <c r="B202" s="360" t="s">
        <v>546</v>
      </c>
      <c r="C202" s="355" t="s">
        <v>538</v>
      </c>
      <c r="D202" s="355" t="s">
        <v>967</v>
      </c>
      <c r="E202" s="366">
        <v>200000</v>
      </c>
      <c r="F202" s="366">
        <v>200000</v>
      </c>
      <c r="G202" s="395">
        <f>F202</f>
        <v>200000</v>
      </c>
      <c r="H202" s="367">
        <v>200000</v>
      </c>
      <c r="I202" s="363" t="s">
        <v>579</v>
      </c>
      <c r="J202" s="355" t="s">
        <v>373</v>
      </c>
      <c r="K202" s="11" t="s">
        <v>964</v>
      </c>
    </row>
    <row r="203" spans="1:11" ht="21.75" customHeight="1">
      <c r="A203" s="239"/>
      <c r="B203" s="360" t="s">
        <v>958</v>
      </c>
      <c r="C203" s="355" t="s">
        <v>539</v>
      </c>
      <c r="D203" s="355" t="s">
        <v>968</v>
      </c>
      <c r="E203" s="361"/>
      <c r="F203" s="361"/>
      <c r="G203" s="362"/>
      <c r="H203" s="362"/>
      <c r="I203" s="363"/>
      <c r="J203" s="355" t="s">
        <v>962</v>
      </c>
      <c r="K203" s="11"/>
    </row>
    <row r="204" spans="1:11" ht="21.75" customHeight="1">
      <c r="A204" s="239"/>
      <c r="B204" s="368" t="s">
        <v>969</v>
      </c>
      <c r="C204" s="364"/>
      <c r="D204" s="355"/>
      <c r="E204" s="369"/>
      <c r="F204" s="369"/>
      <c r="G204" s="362"/>
      <c r="H204" s="370"/>
      <c r="I204" s="363"/>
      <c r="J204" s="355"/>
      <c r="K204" s="11"/>
    </row>
    <row r="205" spans="1:11" ht="21.75" customHeight="1">
      <c r="A205" s="239"/>
      <c r="B205" s="360"/>
      <c r="C205" s="355"/>
      <c r="D205" s="355"/>
      <c r="E205" s="361"/>
      <c r="F205" s="361"/>
      <c r="G205" s="362"/>
      <c r="H205" s="362"/>
      <c r="I205" s="363"/>
      <c r="J205" s="355"/>
      <c r="K205" s="11"/>
    </row>
    <row r="206" spans="1:11" ht="21.75" customHeight="1">
      <c r="A206" s="239">
        <v>34</v>
      </c>
      <c r="B206" s="360" t="s">
        <v>959</v>
      </c>
      <c r="C206" s="355" t="s">
        <v>912</v>
      </c>
      <c r="D206" s="355" t="s">
        <v>970</v>
      </c>
      <c r="E206" s="366">
        <v>80000</v>
      </c>
      <c r="F206" s="366">
        <v>80000</v>
      </c>
      <c r="G206" s="395">
        <f>F206</f>
        <v>80000</v>
      </c>
      <c r="H206" s="367">
        <v>80000</v>
      </c>
      <c r="I206" s="363" t="s">
        <v>647</v>
      </c>
      <c r="J206" s="355" t="s">
        <v>373</v>
      </c>
      <c r="K206" s="11" t="s">
        <v>964</v>
      </c>
    </row>
    <row r="207" spans="1:11" ht="21.75" customHeight="1">
      <c r="A207" s="239"/>
      <c r="B207" s="371" t="s">
        <v>960</v>
      </c>
      <c r="C207" s="355" t="s">
        <v>915</v>
      </c>
      <c r="D207" s="355" t="s">
        <v>971</v>
      </c>
      <c r="E207" s="361"/>
      <c r="F207" s="361"/>
      <c r="G207" s="362"/>
      <c r="H207" s="362"/>
      <c r="I207" s="363"/>
      <c r="J207" s="355" t="s">
        <v>963</v>
      </c>
      <c r="K207" s="11"/>
    </row>
    <row r="208" spans="1:11" ht="21.75" customHeight="1">
      <c r="A208" s="239"/>
      <c r="B208" s="371" t="s">
        <v>961</v>
      </c>
      <c r="C208" s="355"/>
      <c r="D208" s="355" t="s">
        <v>745</v>
      </c>
      <c r="E208" s="361"/>
      <c r="F208" s="361"/>
      <c r="G208" s="362"/>
      <c r="H208" s="362"/>
      <c r="I208" s="363"/>
      <c r="J208" s="355"/>
      <c r="K208" s="11"/>
    </row>
    <row r="209" spans="1:13" ht="21.75" customHeight="1">
      <c r="A209" s="323"/>
      <c r="B209" s="339"/>
      <c r="C209" s="338"/>
      <c r="D209" s="338"/>
      <c r="E209" s="343"/>
      <c r="F209" s="343"/>
      <c r="G209" s="341"/>
      <c r="H209" s="344"/>
      <c r="I209" s="342"/>
      <c r="J209" s="338"/>
      <c r="K209" s="11"/>
    </row>
    <row r="210" spans="1:13" ht="21.75" customHeight="1">
      <c r="A210" s="323"/>
      <c r="B210" s="339"/>
      <c r="C210" s="338"/>
      <c r="D210" s="338"/>
      <c r="E210" s="340"/>
      <c r="F210" s="340"/>
      <c r="G210" s="341"/>
      <c r="H210" s="341"/>
      <c r="I210" s="342"/>
      <c r="J210" s="338"/>
      <c r="K210" s="11"/>
    </row>
    <row r="211" spans="1:13" ht="21.75" customHeight="1">
      <c r="A211" s="323"/>
      <c r="B211" s="339"/>
      <c r="C211" s="338"/>
      <c r="D211" s="338"/>
      <c r="E211" s="340"/>
      <c r="F211" s="340"/>
      <c r="G211" s="341"/>
      <c r="H211" s="341"/>
      <c r="I211" s="342"/>
      <c r="J211" s="338"/>
      <c r="K211" s="11"/>
      <c r="M211" s="1">
        <v>9</v>
      </c>
    </row>
    <row r="212" spans="1:13" ht="21.75" customHeight="1">
      <c r="A212" s="345"/>
      <c r="B212" s="346"/>
      <c r="C212" s="347"/>
      <c r="D212" s="348"/>
      <c r="E212" s="349"/>
      <c r="F212" s="349"/>
      <c r="G212" s="350"/>
      <c r="H212" s="350"/>
      <c r="I212" s="351"/>
      <c r="J212" s="348"/>
      <c r="K212" s="15"/>
    </row>
    <row r="213" spans="1:13" ht="21.75" customHeight="1">
      <c r="D213" s="251" t="s">
        <v>439</v>
      </c>
      <c r="E213" s="253">
        <f>E198+E202+E206</f>
        <v>530000</v>
      </c>
      <c r="F213" s="253">
        <f>F198+F202+F206</f>
        <v>530000</v>
      </c>
      <c r="G213" s="264">
        <f>G198+G202+G206</f>
        <v>530000</v>
      </c>
      <c r="H213" s="253">
        <f>H198+H202+H206</f>
        <v>530000</v>
      </c>
    </row>
    <row r="214" spans="1:13" ht="21.75" customHeight="1">
      <c r="D214" s="390"/>
      <c r="E214" s="387"/>
      <c r="F214" s="387"/>
      <c r="G214" s="391"/>
      <c r="H214" s="387"/>
    </row>
    <row r="215" spans="1:13" ht="21.75" customHeight="1">
      <c r="D215" s="390"/>
      <c r="E215" s="387"/>
      <c r="F215" s="387"/>
      <c r="G215" s="391"/>
      <c r="H215" s="387"/>
    </row>
    <row r="216" spans="1:13" ht="21.75" customHeight="1">
      <c r="D216" s="390"/>
      <c r="E216" s="387"/>
      <c r="F216" s="387"/>
      <c r="G216" s="391"/>
      <c r="H216" s="387"/>
    </row>
    <row r="217" spans="1:13" ht="21.75" customHeight="1">
      <c r="A217" s="3" t="s">
        <v>19</v>
      </c>
      <c r="B217" s="3"/>
      <c r="C217" s="3"/>
      <c r="K217" s="372"/>
      <c r="M217" s="372" t="s">
        <v>980</v>
      </c>
    </row>
    <row r="218" spans="1:13" ht="21.75" customHeight="1">
      <c r="A218" s="3" t="s">
        <v>1034</v>
      </c>
      <c r="B218" s="3"/>
      <c r="C218" s="3"/>
    </row>
    <row r="219" spans="1:13" ht="21.75" customHeight="1">
      <c r="A219" s="4" t="s">
        <v>8</v>
      </c>
      <c r="B219" s="4" t="s">
        <v>9</v>
      </c>
      <c r="C219" s="4" t="s">
        <v>10</v>
      </c>
      <c r="D219" s="4" t="s">
        <v>11</v>
      </c>
      <c r="E219" s="475" t="s">
        <v>13</v>
      </c>
      <c r="F219" s="476"/>
      <c r="G219" s="476"/>
      <c r="H219" s="476"/>
      <c r="I219" s="4" t="s">
        <v>14</v>
      </c>
      <c r="J219" s="4" t="s">
        <v>16</v>
      </c>
      <c r="K219" s="4" t="s">
        <v>5</v>
      </c>
    </row>
    <row r="220" spans="1:13" ht="21.75" customHeight="1">
      <c r="A220" s="5"/>
      <c r="B220" s="5"/>
      <c r="C220" s="5"/>
      <c r="D220" s="5" t="s">
        <v>12</v>
      </c>
      <c r="E220" s="6">
        <v>2561</v>
      </c>
      <c r="F220" s="6">
        <v>2562</v>
      </c>
      <c r="G220" s="6">
        <v>2563</v>
      </c>
      <c r="H220" s="6">
        <v>2564</v>
      </c>
      <c r="I220" s="5" t="s">
        <v>15</v>
      </c>
      <c r="J220" s="5" t="s">
        <v>17</v>
      </c>
      <c r="K220" s="5" t="s">
        <v>6</v>
      </c>
    </row>
    <row r="221" spans="1:13" ht="21.75" customHeight="1">
      <c r="A221" s="7"/>
      <c r="B221" s="7"/>
      <c r="C221" s="7"/>
      <c r="D221" s="7"/>
      <c r="E221" s="8" t="s">
        <v>1</v>
      </c>
      <c r="F221" s="8" t="s">
        <v>1</v>
      </c>
      <c r="G221" s="8" t="s">
        <v>1</v>
      </c>
      <c r="H221" s="8" t="s">
        <v>1</v>
      </c>
      <c r="I221" s="7"/>
      <c r="J221" s="7"/>
      <c r="K221" s="7"/>
    </row>
    <row r="222" spans="1:13" ht="21.75" customHeight="1">
      <c r="A222" s="247">
        <v>35</v>
      </c>
      <c r="B222" s="354" t="s">
        <v>533</v>
      </c>
      <c r="C222" s="355" t="s">
        <v>588</v>
      </c>
      <c r="D222" s="356" t="s">
        <v>1004</v>
      </c>
      <c r="E222" s="357">
        <v>2000000</v>
      </c>
      <c r="F222" s="357">
        <v>2000000</v>
      </c>
      <c r="G222" s="357">
        <f>F222</f>
        <v>2000000</v>
      </c>
      <c r="H222" s="357">
        <v>2000000</v>
      </c>
      <c r="I222" s="358" t="s">
        <v>647</v>
      </c>
      <c r="J222" s="359" t="s">
        <v>956</v>
      </c>
      <c r="K222" s="11" t="s">
        <v>964</v>
      </c>
    </row>
    <row r="223" spans="1:13" ht="21.75" customHeight="1">
      <c r="A223" s="239"/>
      <c r="B223" s="360" t="s">
        <v>981</v>
      </c>
      <c r="C223" s="355" t="s">
        <v>592</v>
      </c>
      <c r="D223" s="355"/>
      <c r="E223" s="361"/>
      <c r="F223" s="361"/>
      <c r="G223" s="362"/>
      <c r="H223" s="362"/>
      <c r="I223" s="363"/>
      <c r="J223" s="364" t="s">
        <v>957</v>
      </c>
      <c r="K223" s="11"/>
    </row>
    <row r="224" spans="1:13" ht="21.75" customHeight="1">
      <c r="A224" s="239"/>
      <c r="B224" s="360" t="s">
        <v>982</v>
      </c>
      <c r="C224" s="355"/>
      <c r="D224" s="355"/>
      <c r="E224" s="361"/>
      <c r="F224" s="361"/>
      <c r="G224" s="362"/>
      <c r="H224" s="362"/>
      <c r="I224" s="363"/>
      <c r="J224" s="355"/>
      <c r="K224" s="11"/>
    </row>
    <row r="225" spans="1:13" ht="21.75" customHeight="1">
      <c r="A225" s="239"/>
      <c r="B225" s="360"/>
      <c r="C225" s="355"/>
      <c r="D225" s="355"/>
      <c r="E225" s="361"/>
      <c r="F225" s="361"/>
      <c r="G225" s="362"/>
      <c r="H225" s="362"/>
      <c r="I225" s="365"/>
      <c r="J225" s="360"/>
      <c r="K225" s="11"/>
    </row>
    <row r="226" spans="1:13" ht="21.75" customHeight="1">
      <c r="A226" s="239">
        <v>36</v>
      </c>
      <c r="B226" s="360" t="s">
        <v>546</v>
      </c>
      <c r="C226" s="355" t="s">
        <v>538</v>
      </c>
      <c r="D226" s="355" t="s">
        <v>1005</v>
      </c>
      <c r="E226" s="366">
        <v>250000</v>
      </c>
      <c r="F226" s="366">
        <v>250000</v>
      </c>
      <c r="G226" s="395">
        <f>F226</f>
        <v>250000</v>
      </c>
      <c r="H226" s="367">
        <v>250000</v>
      </c>
      <c r="I226" s="363" t="s">
        <v>579</v>
      </c>
      <c r="J226" s="355" t="s">
        <v>373</v>
      </c>
      <c r="K226" s="11" t="s">
        <v>964</v>
      </c>
    </row>
    <row r="227" spans="1:13" ht="21.75" customHeight="1">
      <c r="A227" s="239"/>
      <c r="B227" s="371" t="s">
        <v>983</v>
      </c>
      <c r="C227" s="355" t="s">
        <v>539</v>
      </c>
      <c r="D227" s="355" t="s">
        <v>1006</v>
      </c>
      <c r="E227" s="361"/>
      <c r="F227" s="361"/>
      <c r="G227" s="362"/>
      <c r="H227" s="362"/>
      <c r="I227" s="363"/>
      <c r="J227" s="355" t="s">
        <v>962</v>
      </c>
      <c r="K227" s="11"/>
    </row>
    <row r="228" spans="1:13" ht="21.75" customHeight="1">
      <c r="A228" s="239"/>
      <c r="B228" s="368" t="s">
        <v>969</v>
      </c>
      <c r="C228" s="364"/>
      <c r="D228" s="355"/>
      <c r="E228" s="369"/>
      <c r="F228" s="369"/>
      <c r="G228" s="362"/>
      <c r="H228" s="370"/>
      <c r="I228" s="363"/>
      <c r="J228" s="355"/>
      <c r="K228" s="11"/>
    </row>
    <row r="229" spans="1:13" ht="21.75" customHeight="1">
      <c r="A229" s="239"/>
      <c r="B229" s="360"/>
      <c r="C229" s="355"/>
      <c r="D229" s="355"/>
      <c r="E229" s="361"/>
      <c r="F229" s="361"/>
      <c r="G229" s="362"/>
      <c r="H229" s="362"/>
      <c r="I229" s="363"/>
      <c r="J229" s="355"/>
      <c r="K229" s="11"/>
    </row>
    <row r="230" spans="1:13" ht="21.75" customHeight="1">
      <c r="A230" s="239">
        <v>37</v>
      </c>
      <c r="B230" s="360" t="s">
        <v>546</v>
      </c>
      <c r="C230" s="355" t="s">
        <v>538</v>
      </c>
      <c r="D230" s="355" t="s">
        <v>1005</v>
      </c>
      <c r="E230" s="366">
        <v>380000</v>
      </c>
      <c r="F230" s="366">
        <v>380000</v>
      </c>
      <c r="G230" s="395">
        <f>F230</f>
        <v>380000</v>
      </c>
      <c r="H230" s="367">
        <v>380000</v>
      </c>
      <c r="I230" s="363" t="s">
        <v>579</v>
      </c>
      <c r="J230" s="355" t="s">
        <v>373</v>
      </c>
      <c r="K230" s="11" t="s">
        <v>964</v>
      </c>
    </row>
    <row r="231" spans="1:13" ht="21.75" customHeight="1">
      <c r="A231" s="239"/>
      <c r="B231" s="371" t="s">
        <v>984</v>
      </c>
      <c r="C231" s="355" t="s">
        <v>539</v>
      </c>
      <c r="D231" s="355" t="s">
        <v>1006</v>
      </c>
      <c r="E231" s="361"/>
      <c r="F231" s="361"/>
      <c r="G231" s="362"/>
      <c r="H231" s="362"/>
      <c r="I231" s="363"/>
      <c r="J231" s="355" t="s">
        <v>962</v>
      </c>
      <c r="K231" s="11"/>
    </row>
    <row r="232" spans="1:13" ht="21.75" customHeight="1">
      <c r="A232" s="239"/>
      <c r="B232" s="371" t="s">
        <v>985</v>
      </c>
      <c r="C232" s="355"/>
      <c r="D232" s="355"/>
      <c r="E232" s="361"/>
      <c r="F232" s="361"/>
      <c r="G232" s="362"/>
      <c r="H232" s="362"/>
      <c r="I232" s="363"/>
      <c r="J232" s="355"/>
      <c r="K232" s="11"/>
    </row>
    <row r="233" spans="1:13" ht="21.75" customHeight="1">
      <c r="A233" s="323"/>
      <c r="B233" s="339"/>
      <c r="C233" s="338"/>
      <c r="D233" s="338"/>
      <c r="E233" s="343"/>
      <c r="F233" s="343"/>
      <c r="G233" s="341"/>
      <c r="H233" s="344"/>
      <c r="I233" s="342"/>
      <c r="J233" s="338"/>
      <c r="K233" s="11"/>
    </row>
    <row r="234" spans="1:13" ht="21.75" customHeight="1">
      <c r="A234" s="239">
        <v>38</v>
      </c>
      <c r="B234" s="360" t="s">
        <v>986</v>
      </c>
      <c r="C234" s="355" t="s">
        <v>609</v>
      </c>
      <c r="D234" s="355" t="s">
        <v>1007</v>
      </c>
      <c r="E234" s="369">
        <v>50000</v>
      </c>
      <c r="F234" s="369">
        <v>50000</v>
      </c>
      <c r="G234" s="370">
        <f>F234</f>
        <v>50000</v>
      </c>
      <c r="H234" s="370">
        <v>50000</v>
      </c>
      <c r="I234" s="363" t="s">
        <v>591</v>
      </c>
      <c r="J234" s="355" t="s">
        <v>373</v>
      </c>
      <c r="K234" s="11" t="s">
        <v>964</v>
      </c>
      <c r="M234" s="1">
        <v>10</v>
      </c>
    </row>
    <row r="235" spans="1:13" ht="21.75" customHeight="1">
      <c r="A235" s="239"/>
      <c r="B235" s="360" t="s">
        <v>987</v>
      </c>
      <c r="C235" s="355" t="s">
        <v>754</v>
      </c>
      <c r="D235" s="355"/>
      <c r="E235" s="361"/>
      <c r="F235" s="361"/>
      <c r="G235" s="362"/>
      <c r="H235" s="362"/>
      <c r="I235" s="363"/>
      <c r="J235" s="355" t="s">
        <v>962</v>
      </c>
      <c r="K235" s="11"/>
    </row>
    <row r="236" spans="1:13" ht="21.75" customHeight="1">
      <c r="A236" s="374"/>
      <c r="B236" s="375" t="s">
        <v>988</v>
      </c>
      <c r="C236" s="376"/>
      <c r="D236" s="377"/>
      <c r="E236" s="378"/>
      <c r="F236" s="378"/>
      <c r="G236" s="379"/>
      <c r="H236" s="379"/>
      <c r="I236" s="380"/>
      <c r="J236" s="377"/>
      <c r="K236" s="15"/>
    </row>
    <row r="237" spans="1:13" ht="21.75" customHeight="1">
      <c r="D237" s="251" t="s">
        <v>439</v>
      </c>
      <c r="E237" s="253">
        <f>E222+E226+E230+E234</f>
        <v>2680000</v>
      </c>
      <c r="F237" s="253">
        <f>F222+F226+F230+F234</f>
        <v>2680000</v>
      </c>
      <c r="G237" s="264">
        <f>G222+G226+G230+G234</f>
        <v>2680000</v>
      </c>
      <c r="H237" s="253">
        <f>H222+H226+H230+H234</f>
        <v>2680000</v>
      </c>
    </row>
    <row r="238" spans="1:13" ht="21.75" customHeight="1">
      <c r="D238" s="390"/>
      <c r="E238" s="387"/>
      <c r="F238" s="387"/>
      <c r="G238" s="391"/>
      <c r="H238" s="387"/>
    </row>
    <row r="239" spans="1:13" ht="21.75" customHeight="1">
      <c r="D239" s="390"/>
      <c r="E239" s="387"/>
      <c r="F239" s="387"/>
      <c r="G239" s="391"/>
      <c r="H239" s="387"/>
    </row>
    <row r="240" spans="1:13" ht="21.75" customHeight="1">
      <c r="D240" s="390"/>
      <c r="E240" s="387"/>
      <c r="F240" s="387"/>
      <c r="G240" s="391"/>
      <c r="H240" s="387"/>
    </row>
    <row r="241" spans="1:11" ht="21.75" customHeight="1">
      <c r="A241" s="3" t="s">
        <v>19</v>
      </c>
      <c r="B241" s="3"/>
      <c r="C241" s="3"/>
      <c r="K241" s="372"/>
    </row>
    <row r="242" spans="1:11" ht="21.75" customHeight="1">
      <c r="A242" s="3" t="s">
        <v>1034</v>
      </c>
      <c r="B242" s="3"/>
      <c r="C242" s="3"/>
    </row>
    <row r="243" spans="1:11" ht="21.75" customHeight="1">
      <c r="A243" s="4" t="s">
        <v>8</v>
      </c>
      <c r="B243" s="4" t="s">
        <v>9</v>
      </c>
      <c r="C243" s="4" t="s">
        <v>10</v>
      </c>
      <c r="D243" s="4" t="s">
        <v>11</v>
      </c>
      <c r="E243" s="475" t="s">
        <v>13</v>
      </c>
      <c r="F243" s="476"/>
      <c r="G243" s="476"/>
      <c r="H243" s="476"/>
      <c r="I243" s="4" t="s">
        <v>14</v>
      </c>
      <c r="J243" s="4" t="s">
        <v>16</v>
      </c>
      <c r="K243" s="4" t="s">
        <v>5</v>
      </c>
    </row>
    <row r="244" spans="1:11" ht="21.75" customHeight="1">
      <c r="A244" s="5"/>
      <c r="B244" s="5"/>
      <c r="C244" s="5"/>
      <c r="D244" s="5" t="s">
        <v>12</v>
      </c>
      <c r="E244" s="6">
        <v>2561</v>
      </c>
      <c r="F244" s="6">
        <v>2562</v>
      </c>
      <c r="G244" s="6">
        <v>2563</v>
      </c>
      <c r="H244" s="6">
        <v>2564</v>
      </c>
      <c r="I244" s="5" t="s">
        <v>15</v>
      </c>
      <c r="J244" s="5" t="s">
        <v>17</v>
      </c>
      <c r="K244" s="5" t="s">
        <v>6</v>
      </c>
    </row>
    <row r="245" spans="1:11" ht="21.75" customHeight="1">
      <c r="A245" s="7"/>
      <c r="B245" s="7"/>
      <c r="C245" s="7"/>
      <c r="D245" s="7"/>
      <c r="E245" s="8" t="s">
        <v>1</v>
      </c>
      <c r="F245" s="8" t="s">
        <v>1</v>
      </c>
      <c r="G245" s="8" t="s">
        <v>1</v>
      </c>
      <c r="H245" s="8" t="s">
        <v>1</v>
      </c>
      <c r="I245" s="7"/>
      <c r="J245" s="7"/>
      <c r="K245" s="7"/>
    </row>
    <row r="246" spans="1:11" ht="21.75" customHeight="1">
      <c r="A246" s="247">
        <v>39</v>
      </c>
      <c r="B246" s="354" t="s">
        <v>989</v>
      </c>
      <c r="C246" s="355" t="s">
        <v>588</v>
      </c>
      <c r="D246" s="356" t="s">
        <v>1008</v>
      </c>
      <c r="E246" s="357">
        <v>200000</v>
      </c>
      <c r="F246" s="357">
        <v>200000</v>
      </c>
      <c r="G246" s="357">
        <f>F246</f>
        <v>200000</v>
      </c>
      <c r="H246" s="357">
        <v>200000</v>
      </c>
      <c r="I246" s="358" t="s">
        <v>647</v>
      </c>
      <c r="J246" s="359" t="s">
        <v>956</v>
      </c>
      <c r="K246" s="11" t="s">
        <v>964</v>
      </c>
    </row>
    <row r="247" spans="1:11" ht="21.75" customHeight="1">
      <c r="A247" s="239"/>
      <c r="B247" s="373" t="s">
        <v>990</v>
      </c>
      <c r="C247" s="355" t="s">
        <v>592</v>
      </c>
      <c r="D247" s="355"/>
      <c r="E247" s="361"/>
      <c r="F247" s="361"/>
      <c r="G247" s="362"/>
      <c r="H247" s="362"/>
      <c r="I247" s="363"/>
      <c r="J247" s="364" t="s">
        <v>957</v>
      </c>
      <c r="K247" s="11"/>
    </row>
    <row r="248" spans="1:11" ht="21.75" customHeight="1">
      <c r="A248" s="239"/>
      <c r="B248" s="360" t="s">
        <v>1101</v>
      </c>
      <c r="C248" s="355"/>
      <c r="D248" s="355"/>
      <c r="E248" s="361"/>
      <c r="F248" s="361"/>
      <c r="G248" s="362"/>
      <c r="H248" s="362"/>
      <c r="I248" s="363"/>
      <c r="J248" s="355"/>
      <c r="K248" s="11"/>
    </row>
    <row r="249" spans="1:11" ht="21.75" customHeight="1">
      <c r="A249" s="239"/>
      <c r="B249" s="360"/>
      <c r="C249" s="355"/>
      <c r="D249" s="355"/>
      <c r="E249" s="361"/>
      <c r="F249" s="361"/>
      <c r="G249" s="362"/>
      <c r="H249" s="362"/>
      <c r="I249" s="365"/>
      <c r="J249" s="360"/>
      <c r="K249" s="11"/>
    </row>
    <row r="250" spans="1:11" ht="21.75" customHeight="1">
      <c r="A250" s="239">
        <v>40</v>
      </c>
      <c r="B250" s="360" t="s">
        <v>991</v>
      </c>
      <c r="C250" s="355" t="s">
        <v>609</v>
      </c>
      <c r="D250" s="355" t="s">
        <v>1009</v>
      </c>
      <c r="E250" s="366">
        <v>100000</v>
      </c>
      <c r="F250" s="366">
        <v>100000</v>
      </c>
      <c r="G250" s="396">
        <f>F250</f>
        <v>100000</v>
      </c>
      <c r="H250" s="366">
        <v>100000</v>
      </c>
      <c r="I250" s="363" t="s">
        <v>591</v>
      </c>
      <c r="J250" s="355" t="s">
        <v>373</v>
      </c>
      <c r="K250" s="11" t="s">
        <v>964</v>
      </c>
    </row>
    <row r="251" spans="1:11" ht="21.75" customHeight="1">
      <c r="A251" s="239"/>
      <c r="B251" s="371" t="s">
        <v>992</v>
      </c>
      <c r="C251" s="355" t="s">
        <v>592</v>
      </c>
      <c r="D251" s="355"/>
      <c r="E251" s="361"/>
      <c r="F251" s="361"/>
      <c r="G251" s="362"/>
      <c r="H251" s="362"/>
      <c r="I251" s="363"/>
      <c r="J251" s="355" t="s">
        <v>962</v>
      </c>
      <c r="K251" s="11"/>
    </row>
    <row r="252" spans="1:11" ht="21.75" customHeight="1">
      <c r="A252" s="239"/>
      <c r="B252" s="368" t="s">
        <v>993</v>
      </c>
      <c r="C252" s="364"/>
      <c r="D252" s="355"/>
      <c r="E252" s="369"/>
      <c r="F252" s="369"/>
      <c r="G252" s="362"/>
      <c r="H252" s="370"/>
      <c r="I252" s="363"/>
      <c r="J252" s="355"/>
      <c r="K252" s="11"/>
    </row>
    <row r="253" spans="1:11" ht="21.75" customHeight="1">
      <c r="A253" s="239"/>
      <c r="B253" s="360"/>
      <c r="C253" s="355"/>
      <c r="D253" s="355"/>
      <c r="E253" s="361"/>
      <c r="F253" s="361"/>
      <c r="G253" s="362"/>
      <c r="H253" s="362"/>
      <c r="I253" s="363"/>
      <c r="J253" s="355"/>
      <c r="K253" s="11"/>
    </row>
    <row r="254" spans="1:11" ht="21.75" customHeight="1">
      <c r="A254" s="239">
        <v>41</v>
      </c>
      <c r="B254" s="360" t="s">
        <v>587</v>
      </c>
      <c r="C254" s="355" t="s">
        <v>609</v>
      </c>
      <c r="D254" s="355" t="s">
        <v>1008</v>
      </c>
      <c r="E254" s="366">
        <v>200000</v>
      </c>
      <c r="F254" s="366">
        <v>200000</v>
      </c>
      <c r="G254" s="396">
        <f>F254</f>
        <v>200000</v>
      </c>
      <c r="H254" s="366">
        <v>200000</v>
      </c>
      <c r="I254" s="363" t="s">
        <v>591</v>
      </c>
      <c r="J254" s="355" t="s">
        <v>373</v>
      </c>
      <c r="K254" s="11" t="s">
        <v>964</v>
      </c>
    </row>
    <row r="255" spans="1:11" ht="21.75" customHeight="1">
      <c r="A255" s="239"/>
      <c r="B255" s="371" t="s">
        <v>994</v>
      </c>
      <c r="C255" s="355" t="s">
        <v>996</v>
      </c>
      <c r="D255" s="355"/>
      <c r="E255" s="361"/>
      <c r="F255" s="361"/>
      <c r="G255" s="362"/>
      <c r="H255" s="362"/>
      <c r="I255" s="363"/>
      <c r="J255" s="355" t="s">
        <v>962</v>
      </c>
      <c r="K255" s="11"/>
    </row>
    <row r="256" spans="1:11" ht="21.75" customHeight="1">
      <c r="A256" s="239"/>
      <c r="B256" s="371" t="s">
        <v>995</v>
      </c>
      <c r="C256" s="355"/>
      <c r="D256" s="355"/>
      <c r="E256" s="361"/>
      <c r="F256" s="361"/>
      <c r="G256" s="362"/>
      <c r="H256" s="362"/>
      <c r="I256" s="363"/>
      <c r="J256" s="355"/>
      <c r="K256" s="11"/>
    </row>
    <row r="257" spans="1:13" ht="21.75" customHeight="1">
      <c r="A257" s="323"/>
      <c r="B257" s="339"/>
      <c r="C257" s="338"/>
      <c r="D257" s="338"/>
      <c r="E257" s="343"/>
      <c r="F257" s="343"/>
      <c r="G257" s="341"/>
      <c r="H257" s="344"/>
      <c r="I257" s="342"/>
      <c r="J257" s="338"/>
      <c r="K257" s="11"/>
    </row>
    <row r="258" spans="1:13" ht="21.75" customHeight="1">
      <c r="A258" s="239">
        <v>42</v>
      </c>
      <c r="B258" s="360" t="s">
        <v>997</v>
      </c>
      <c r="C258" s="355" t="s">
        <v>609</v>
      </c>
      <c r="D258" s="355" t="s">
        <v>1018</v>
      </c>
      <c r="E258" s="369">
        <v>100000</v>
      </c>
      <c r="F258" s="369">
        <v>100000</v>
      </c>
      <c r="G258" s="369">
        <f>F258</f>
        <v>100000</v>
      </c>
      <c r="H258" s="369">
        <v>100000</v>
      </c>
      <c r="I258" s="363" t="s">
        <v>591</v>
      </c>
      <c r="J258" s="355" t="s">
        <v>373</v>
      </c>
      <c r="K258" s="11" t="s">
        <v>964</v>
      </c>
    </row>
    <row r="259" spans="1:13" ht="21.75" customHeight="1">
      <c r="A259" s="323"/>
      <c r="B259" s="360" t="s">
        <v>998</v>
      </c>
      <c r="C259" s="355" t="s">
        <v>996</v>
      </c>
      <c r="D259" s="355"/>
      <c r="E259" s="361"/>
      <c r="F259" s="361"/>
      <c r="G259" s="362"/>
      <c r="H259" s="362"/>
      <c r="I259" s="363"/>
      <c r="J259" s="355" t="s">
        <v>962</v>
      </c>
      <c r="K259" s="11"/>
      <c r="M259" s="1">
        <v>11</v>
      </c>
    </row>
    <row r="260" spans="1:13" ht="21.75" customHeight="1">
      <c r="A260" s="345"/>
      <c r="B260" s="346"/>
      <c r="C260" s="347"/>
      <c r="D260" s="348"/>
      <c r="E260" s="349"/>
      <c r="F260" s="349"/>
      <c r="G260" s="350"/>
      <c r="H260" s="350"/>
      <c r="I260" s="351"/>
      <c r="J260" s="348"/>
      <c r="K260" s="15"/>
    </row>
    <row r="261" spans="1:13" ht="21.75" customHeight="1">
      <c r="D261" s="251" t="s">
        <v>439</v>
      </c>
      <c r="E261" s="253">
        <f>E246+E250+E254+E258</f>
        <v>600000</v>
      </c>
      <c r="F261" s="253">
        <f>F246+F250+F254+F258</f>
        <v>600000</v>
      </c>
      <c r="G261" s="264">
        <f>G246+G250+G254+G258</f>
        <v>600000</v>
      </c>
      <c r="H261" s="253">
        <f>H246+H250+H254+H258</f>
        <v>600000</v>
      </c>
    </row>
    <row r="262" spans="1:13" ht="21.75" customHeight="1">
      <c r="D262" s="390"/>
      <c r="E262" s="387"/>
      <c r="F262" s="387"/>
      <c r="G262" s="391"/>
      <c r="H262" s="387"/>
    </row>
    <row r="263" spans="1:13" ht="21.75" customHeight="1">
      <c r="D263" s="390"/>
      <c r="E263" s="387"/>
      <c r="F263" s="387"/>
      <c r="G263" s="391"/>
      <c r="H263" s="387"/>
    </row>
    <row r="264" spans="1:13" ht="21.75" customHeight="1">
      <c r="D264" s="390"/>
      <c r="E264" s="387"/>
      <c r="F264" s="387"/>
      <c r="G264" s="391"/>
      <c r="H264" s="387"/>
    </row>
    <row r="265" spans="1:13" ht="21.75" customHeight="1">
      <c r="A265" s="3" t="s">
        <v>19</v>
      </c>
      <c r="B265" s="3"/>
      <c r="C265" s="3"/>
    </row>
    <row r="266" spans="1:13" ht="21.75" customHeight="1">
      <c r="A266" s="3" t="s">
        <v>1034</v>
      </c>
      <c r="B266" s="3"/>
      <c r="C266" s="3"/>
    </row>
    <row r="267" spans="1:13" ht="21.75" customHeight="1">
      <c r="A267" s="4" t="s">
        <v>8</v>
      </c>
      <c r="B267" s="4" t="s">
        <v>9</v>
      </c>
      <c r="C267" s="4" t="s">
        <v>10</v>
      </c>
      <c r="D267" s="4" t="s">
        <v>11</v>
      </c>
      <c r="E267" s="475" t="s">
        <v>13</v>
      </c>
      <c r="F267" s="476"/>
      <c r="G267" s="476"/>
      <c r="H267" s="476"/>
      <c r="I267" s="4" t="s">
        <v>14</v>
      </c>
      <c r="J267" s="4" t="s">
        <v>16</v>
      </c>
      <c r="K267" s="4" t="s">
        <v>5</v>
      </c>
    </row>
    <row r="268" spans="1:13" ht="21.75" customHeight="1">
      <c r="A268" s="5"/>
      <c r="B268" s="5"/>
      <c r="C268" s="5"/>
      <c r="D268" s="5" t="s">
        <v>12</v>
      </c>
      <c r="E268" s="6">
        <v>2561</v>
      </c>
      <c r="F268" s="6">
        <v>2562</v>
      </c>
      <c r="G268" s="6">
        <v>2563</v>
      </c>
      <c r="H268" s="6">
        <v>2564</v>
      </c>
      <c r="I268" s="5" t="s">
        <v>15</v>
      </c>
      <c r="J268" s="5" t="s">
        <v>17</v>
      </c>
      <c r="K268" s="5" t="s">
        <v>6</v>
      </c>
    </row>
    <row r="269" spans="1:13" ht="21.75" customHeight="1">
      <c r="A269" s="7"/>
      <c r="B269" s="7"/>
      <c r="C269" s="7"/>
      <c r="D269" s="7"/>
      <c r="E269" s="8" t="s">
        <v>1</v>
      </c>
      <c r="F269" s="8" t="s">
        <v>1</v>
      </c>
      <c r="G269" s="8" t="s">
        <v>1</v>
      </c>
      <c r="H269" s="8" t="s">
        <v>1</v>
      </c>
      <c r="I269" s="7"/>
      <c r="J269" s="7"/>
      <c r="K269" s="7"/>
    </row>
    <row r="270" spans="1:13" ht="21.75" customHeight="1">
      <c r="A270" s="21">
        <v>43</v>
      </c>
      <c r="B270" s="10" t="s">
        <v>22</v>
      </c>
      <c r="C270" s="9" t="s">
        <v>23</v>
      </c>
      <c r="D270" s="9" t="s">
        <v>25</v>
      </c>
      <c r="E270" s="30">
        <v>16000</v>
      </c>
      <c r="F270" s="30">
        <v>16000</v>
      </c>
      <c r="G270" s="37">
        <f>F270</f>
        <v>16000</v>
      </c>
      <c r="H270" s="37">
        <v>16000</v>
      </c>
      <c r="I270" s="24" t="s">
        <v>28</v>
      </c>
      <c r="J270" s="9" t="s">
        <v>29</v>
      </c>
      <c r="K270" s="11" t="s">
        <v>964</v>
      </c>
    </row>
    <row r="271" spans="1:13" ht="21.75" customHeight="1">
      <c r="A271" s="22"/>
      <c r="B271" s="12" t="s">
        <v>24</v>
      </c>
      <c r="C271" s="11" t="s">
        <v>6</v>
      </c>
      <c r="D271" s="11" t="s">
        <v>26</v>
      </c>
      <c r="E271" s="13" t="s">
        <v>456</v>
      </c>
      <c r="F271" s="13"/>
      <c r="G271" s="14"/>
      <c r="H271" s="14"/>
      <c r="I271" s="25"/>
      <c r="J271" s="11" t="s">
        <v>30</v>
      </c>
      <c r="K271" s="11"/>
    </row>
    <row r="272" spans="1:13" ht="21.75" customHeight="1">
      <c r="A272" s="22"/>
      <c r="B272" s="12"/>
      <c r="C272" s="11"/>
      <c r="D272" s="11" t="s">
        <v>27</v>
      </c>
      <c r="E272" s="13"/>
      <c r="F272" s="13"/>
      <c r="G272" s="14"/>
      <c r="H272" s="14"/>
      <c r="I272" s="25"/>
      <c r="J272" s="11"/>
      <c r="K272" s="11"/>
      <c r="M272" s="1">
        <v>12</v>
      </c>
    </row>
    <row r="273" spans="1:11" ht="21.75" customHeight="1">
      <c r="A273" s="22"/>
      <c r="B273" s="12"/>
      <c r="C273" s="11"/>
      <c r="D273" s="11"/>
      <c r="E273" s="13"/>
      <c r="F273" s="13"/>
      <c r="G273" s="14"/>
      <c r="H273" s="14"/>
      <c r="I273" s="27"/>
      <c r="J273" s="12"/>
      <c r="K273" s="11"/>
    </row>
    <row r="274" spans="1:11" ht="21.75" customHeight="1">
      <c r="A274" s="22">
        <v>44</v>
      </c>
      <c r="B274" s="12" t="s">
        <v>512</v>
      </c>
      <c r="C274" s="11" t="s">
        <v>514</v>
      </c>
      <c r="D274" s="11" t="s">
        <v>516</v>
      </c>
      <c r="E274" s="296">
        <v>50000</v>
      </c>
      <c r="F274" s="296">
        <v>50000</v>
      </c>
      <c r="G274" s="392">
        <f>F274</f>
        <v>50000</v>
      </c>
      <c r="H274" s="304">
        <v>50000</v>
      </c>
      <c r="I274" s="25" t="s">
        <v>28</v>
      </c>
      <c r="J274" s="11" t="s">
        <v>517</v>
      </c>
      <c r="K274" s="11" t="s">
        <v>964</v>
      </c>
    </row>
    <row r="275" spans="1:11" ht="21.75" customHeight="1">
      <c r="A275" s="22"/>
      <c r="B275" s="12" t="s">
        <v>513</v>
      </c>
      <c r="C275" s="11" t="s">
        <v>515</v>
      </c>
      <c r="D275" s="11"/>
      <c r="E275" s="13"/>
      <c r="F275" s="13"/>
      <c r="G275" s="14"/>
      <c r="H275" s="14"/>
      <c r="I275" s="25"/>
      <c r="J275" s="11" t="s">
        <v>518</v>
      </c>
      <c r="K275" s="11"/>
    </row>
    <row r="276" spans="1:11" ht="21.75" customHeight="1">
      <c r="A276" s="22"/>
      <c r="B276" s="12"/>
      <c r="C276" s="11"/>
      <c r="D276" s="11"/>
      <c r="E276" s="13"/>
      <c r="F276" s="13"/>
      <c r="G276" s="14"/>
      <c r="H276" s="14"/>
      <c r="I276" s="25"/>
      <c r="J276" s="11"/>
      <c r="K276" s="11"/>
    </row>
    <row r="277" spans="1:11" ht="21.75" customHeight="1">
      <c r="A277" s="22">
        <v>45</v>
      </c>
      <c r="B277" s="12" t="s">
        <v>573</v>
      </c>
      <c r="C277" s="11" t="s">
        <v>570</v>
      </c>
      <c r="D277" s="11" t="s">
        <v>572</v>
      </c>
      <c r="E277" s="296">
        <v>60000</v>
      </c>
      <c r="F277" s="296">
        <v>60000</v>
      </c>
      <c r="G277" s="392">
        <f>F277</f>
        <v>60000</v>
      </c>
      <c r="H277" s="304">
        <v>60000</v>
      </c>
      <c r="I277" s="25" t="s">
        <v>574</v>
      </c>
      <c r="J277" s="11" t="s">
        <v>575</v>
      </c>
      <c r="K277" s="11" t="s">
        <v>964</v>
      </c>
    </row>
    <row r="278" spans="1:11" ht="21.75" customHeight="1">
      <c r="A278" s="22"/>
      <c r="B278" s="12" t="s">
        <v>627</v>
      </c>
      <c r="C278" s="11" t="s">
        <v>571</v>
      </c>
      <c r="D278" s="11" t="s">
        <v>760</v>
      </c>
      <c r="E278" s="296"/>
      <c r="F278" s="296"/>
      <c r="G278" s="13"/>
      <c r="H278" s="296"/>
      <c r="I278" s="25"/>
      <c r="J278" s="11" t="s">
        <v>576</v>
      </c>
      <c r="K278" s="11"/>
    </row>
    <row r="279" spans="1:11" ht="21.75" customHeight="1">
      <c r="A279" s="22"/>
      <c r="B279" s="12"/>
      <c r="C279" s="11"/>
      <c r="D279" s="11" t="s">
        <v>761</v>
      </c>
      <c r="E279" s="13"/>
      <c r="F279" s="13"/>
      <c r="G279" s="14"/>
      <c r="H279" s="14"/>
      <c r="I279" s="25"/>
      <c r="J279" s="11"/>
      <c r="K279" s="11"/>
    </row>
    <row r="280" spans="1:11" ht="21.75" customHeight="1">
      <c r="A280" s="22">
        <v>46</v>
      </c>
      <c r="B280" s="12" t="s">
        <v>628</v>
      </c>
      <c r="C280" s="11" t="s">
        <v>629</v>
      </c>
      <c r="D280" s="22" t="s">
        <v>975</v>
      </c>
      <c r="E280" s="296">
        <v>50000</v>
      </c>
      <c r="F280" s="296">
        <v>50000</v>
      </c>
      <c r="G280" s="392">
        <f>F280</f>
        <v>50000</v>
      </c>
      <c r="H280" s="304">
        <v>50000</v>
      </c>
      <c r="I280" s="25" t="s">
        <v>630</v>
      </c>
      <c r="J280" s="278" t="s">
        <v>625</v>
      </c>
      <c r="K280" s="11" t="s">
        <v>964</v>
      </c>
    </row>
    <row r="281" spans="1:11" ht="21.75" customHeight="1">
      <c r="A281" s="22"/>
      <c r="B281" s="308" t="s">
        <v>631</v>
      </c>
      <c r="C281" s="11" t="s">
        <v>626</v>
      </c>
      <c r="D281" s="11"/>
      <c r="E281" s="13"/>
      <c r="F281" s="13"/>
      <c r="G281" s="14"/>
      <c r="H281" s="14"/>
      <c r="I281" s="25"/>
      <c r="J281" s="278" t="s">
        <v>626</v>
      </c>
      <c r="K281" s="11"/>
    </row>
    <row r="282" spans="1:11" ht="21.75" customHeight="1">
      <c r="A282" s="22"/>
      <c r="B282" s="308"/>
      <c r="C282" s="11"/>
      <c r="D282" s="11"/>
      <c r="E282" s="13"/>
      <c r="F282" s="13"/>
      <c r="G282" s="14"/>
      <c r="H282" s="14"/>
      <c r="I282" s="25"/>
      <c r="J282" s="278"/>
      <c r="K282" s="11"/>
    </row>
    <row r="283" spans="1:11" ht="21.75" customHeight="1">
      <c r="A283" s="21">
        <v>47</v>
      </c>
      <c r="B283" s="230" t="s">
        <v>499</v>
      </c>
      <c r="C283" s="430" t="s">
        <v>495</v>
      </c>
      <c r="D283" s="433" t="s">
        <v>498</v>
      </c>
      <c r="E283" s="214">
        <v>100000</v>
      </c>
      <c r="F283" s="214">
        <v>100000</v>
      </c>
      <c r="G283" s="214">
        <f>F283</f>
        <v>100000</v>
      </c>
      <c r="H283" s="214">
        <v>100000</v>
      </c>
      <c r="I283" s="319" t="s">
        <v>727</v>
      </c>
      <c r="J283" s="397" t="s">
        <v>497</v>
      </c>
      <c r="K283" s="301" t="s">
        <v>964</v>
      </c>
    </row>
    <row r="284" spans="1:11" ht="21.75" customHeight="1">
      <c r="A284" s="22"/>
      <c r="B284" s="226" t="s">
        <v>500</v>
      </c>
      <c r="C284" s="429" t="s">
        <v>496</v>
      </c>
      <c r="D284" s="432"/>
      <c r="E284" s="215"/>
      <c r="F284" s="66"/>
      <c r="G284" s="66"/>
      <c r="H284" s="66"/>
      <c r="I284" s="186"/>
      <c r="J284" s="403" t="s">
        <v>446</v>
      </c>
      <c r="K284" s="302"/>
    </row>
    <row r="285" spans="1:11" ht="21.75" customHeight="1">
      <c r="A285" s="23"/>
      <c r="B285" s="334"/>
      <c r="C285" s="158"/>
      <c r="D285" s="434"/>
      <c r="E285" s="70"/>
      <c r="F285" s="70"/>
      <c r="G285" s="70"/>
      <c r="H285" s="70"/>
      <c r="I285" s="70"/>
      <c r="J285" s="337"/>
      <c r="K285" s="325"/>
    </row>
    <row r="286" spans="1:11" ht="21.75" customHeight="1">
      <c r="A286" s="22"/>
      <c r="B286" s="12"/>
      <c r="C286" s="11"/>
      <c r="D286" s="11"/>
      <c r="E286" s="13"/>
      <c r="F286" s="13"/>
      <c r="G286" s="14"/>
      <c r="H286" s="14"/>
      <c r="I286" s="25"/>
      <c r="J286" s="11"/>
      <c r="K286" s="11"/>
    </row>
    <row r="287" spans="1:11" ht="21.75" customHeight="1">
      <c r="A287" s="23"/>
      <c r="B287" s="28"/>
      <c r="C287" s="29"/>
      <c r="D287" s="15"/>
      <c r="E287" s="8"/>
      <c r="F287" s="8"/>
      <c r="G287" s="17"/>
      <c r="H287" s="17"/>
      <c r="I287" s="26"/>
      <c r="J287" s="15"/>
      <c r="K287" s="15"/>
    </row>
    <row r="288" spans="1:11" ht="21.75" customHeight="1">
      <c r="D288" s="251" t="s">
        <v>439</v>
      </c>
      <c r="E288" s="253">
        <f>E270+E274+E277+E280+E283</f>
        <v>276000</v>
      </c>
      <c r="F288" s="253">
        <f>F270+F274+F277+F280+F283</f>
        <v>276000</v>
      </c>
      <c r="G288" s="264">
        <f>G270+G274+G277+G280+G283</f>
        <v>276000</v>
      </c>
      <c r="H288" s="253">
        <f>H270+H274+H277+H280+H283</f>
        <v>276000</v>
      </c>
    </row>
    <row r="289" spans="1:13" ht="21.75" customHeight="1">
      <c r="A289" s="3" t="s">
        <v>19</v>
      </c>
      <c r="B289" s="3"/>
      <c r="C289" s="3"/>
    </row>
    <row r="290" spans="1:13" ht="21.75" customHeight="1">
      <c r="A290" s="3" t="s">
        <v>1034</v>
      </c>
      <c r="B290" s="3"/>
      <c r="C290" s="3"/>
    </row>
    <row r="291" spans="1:13" ht="21.75" customHeight="1">
      <c r="A291" s="4" t="s">
        <v>8</v>
      </c>
      <c r="B291" s="4" t="s">
        <v>9</v>
      </c>
      <c r="C291" s="4" t="s">
        <v>10</v>
      </c>
      <c r="D291" s="4" t="s">
        <v>11</v>
      </c>
      <c r="E291" s="475" t="s">
        <v>13</v>
      </c>
      <c r="F291" s="476"/>
      <c r="G291" s="476"/>
      <c r="H291" s="476"/>
      <c r="I291" s="4" t="s">
        <v>14</v>
      </c>
      <c r="J291" s="4" t="s">
        <v>16</v>
      </c>
      <c r="K291" s="4" t="s">
        <v>5</v>
      </c>
    </row>
    <row r="292" spans="1:13" ht="21.75" customHeight="1">
      <c r="A292" s="5"/>
      <c r="B292" s="5"/>
      <c r="C292" s="5"/>
      <c r="D292" s="5" t="s">
        <v>12</v>
      </c>
      <c r="E292" s="6">
        <v>2561</v>
      </c>
      <c r="F292" s="6">
        <v>2562</v>
      </c>
      <c r="G292" s="6">
        <v>2563</v>
      </c>
      <c r="H292" s="6">
        <v>2564</v>
      </c>
      <c r="I292" s="5" t="s">
        <v>15</v>
      </c>
      <c r="J292" s="5" t="s">
        <v>17</v>
      </c>
      <c r="K292" s="5" t="s">
        <v>6</v>
      </c>
    </row>
    <row r="293" spans="1:13" ht="21.75" customHeight="1">
      <c r="A293" s="7"/>
      <c r="B293" s="7"/>
      <c r="C293" s="7"/>
      <c r="D293" s="7"/>
      <c r="E293" s="8" t="s">
        <v>1</v>
      </c>
      <c r="F293" s="8" t="s">
        <v>1</v>
      </c>
      <c r="G293" s="8" t="s">
        <v>1</v>
      </c>
      <c r="H293" s="8" t="s">
        <v>1</v>
      </c>
      <c r="I293" s="7"/>
      <c r="J293" s="7"/>
      <c r="K293" s="7"/>
    </row>
    <row r="294" spans="1:13" ht="21.75" customHeight="1">
      <c r="A294" s="22">
        <v>48</v>
      </c>
      <c r="B294" s="12" t="s">
        <v>624</v>
      </c>
      <c r="C294" s="11" t="s">
        <v>625</v>
      </c>
      <c r="D294" s="22" t="s">
        <v>974</v>
      </c>
      <c r="E294" s="35">
        <v>10000</v>
      </c>
      <c r="F294" s="35">
        <v>10000</v>
      </c>
      <c r="G294" s="38">
        <f>F294</f>
        <v>10000</v>
      </c>
      <c r="H294" s="38">
        <v>10000</v>
      </c>
      <c r="I294" s="25" t="s">
        <v>32</v>
      </c>
      <c r="J294" s="11" t="s">
        <v>33</v>
      </c>
      <c r="K294" s="11" t="s">
        <v>964</v>
      </c>
    </row>
    <row r="295" spans="1:13" ht="21.75" customHeight="1">
      <c r="A295" s="22"/>
      <c r="B295" s="12" t="s">
        <v>623</v>
      </c>
      <c r="C295" s="11" t="s">
        <v>626</v>
      </c>
      <c r="D295" s="11"/>
      <c r="E295" s="13"/>
      <c r="F295" s="13"/>
      <c r="G295" s="14"/>
      <c r="H295" s="14"/>
      <c r="I295" s="25"/>
      <c r="J295" s="11"/>
      <c r="K295" s="11"/>
    </row>
    <row r="296" spans="1:13" ht="21.75" customHeight="1">
      <c r="A296" s="22"/>
      <c r="B296" s="12"/>
      <c r="C296" s="11"/>
      <c r="D296" s="11"/>
      <c r="E296" s="13"/>
      <c r="F296" s="13"/>
      <c r="G296" s="14"/>
      <c r="H296" s="14"/>
      <c r="I296" s="25"/>
      <c r="J296" s="11"/>
      <c r="K296" s="11"/>
    </row>
    <row r="297" spans="1:13" ht="21.75" customHeight="1">
      <c r="A297" s="22">
        <v>49</v>
      </c>
      <c r="B297" s="12" t="s">
        <v>564</v>
      </c>
      <c r="C297" s="11" t="s">
        <v>567</v>
      </c>
      <c r="D297" s="22" t="s">
        <v>566</v>
      </c>
      <c r="E297" s="35">
        <v>105000</v>
      </c>
      <c r="F297" s="35">
        <v>105000</v>
      </c>
      <c r="G297" s="38">
        <f>F297</f>
        <v>105000</v>
      </c>
      <c r="H297" s="38">
        <v>105000</v>
      </c>
      <c r="I297" s="25" t="s">
        <v>32</v>
      </c>
      <c r="J297" s="11" t="s">
        <v>569</v>
      </c>
      <c r="K297" s="11" t="s">
        <v>964</v>
      </c>
    </row>
    <row r="298" spans="1:13" ht="21.75" customHeight="1">
      <c r="A298" s="22"/>
      <c r="B298" s="12" t="s">
        <v>565</v>
      </c>
      <c r="C298" s="11" t="s">
        <v>568</v>
      </c>
      <c r="D298" s="11"/>
      <c r="E298" s="13"/>
      <c r="F298" s="13"/>
      <c r="G298" s="14"/>
      <c r="H298" s="14"/>
      <c r="I298" s="25"/>
      <c r="J298" s="11"/>
      <c r="K298" s="11"/>
    </row>
    <row r="299" spans="1:13" ht="21.75" customHeight="1">
      <c r="A299" s="22"/>
      <c r="B299" s="12" t="s">
        <v>979</v>
      </c>
      <c r="C299" s="11"/>
      <c r="D299" s="11"/>
      <c r="E299" s="296"/>
      <c r="F299" s="296"/>
      <c r="G299" s="13"/>
      <c r="H299" s="296"/>
      <c r="I299" s="25"/>
      <c r="J299" s="11"/>
      <c r="K299" s="11"/>
    </row>
    <row r="300" spans="1:13" ht="21.75" customHeight="1">
      <c r="A300" s="22"/>
      <c r="B300" s="31"/>
      <c r="C300" s="11"/>
      <c r="D300" s="11"/>
      <c r="E300" s="35"/>
      <c r="F300" s="35"/>
      <c r="G300" s="38"/>
      <c r="H300" s="38"/>
      <c r="I300" s="27"/>
      <c r="J300" s="12"/>
      <c r="K300" s="11"/>
    </row>
    <row r="301" spans="1:13" ht="21.75" customHeight="1">
      <c r="A301" s="22">
        <v>50</v>
      </c>
      <c r="B301" s="12" t="s">
        <v>879</v>
      </c>
      <c r="C301" s="11" t="s">
        <v>625</v>
      </c>
      <c r="D301" s="11" t="s">
        <v>881</v>
      </c>
      <c r="E301" s="296">
        <v>400000</v>
      </c>
      <c r="F301" s="296">
        <v>400000</v>
      </c>
      <c r="G301" s="389">
        <f>F301</f>
        <v>400000</v>
      </c>
      <c r="H301" s="296">
        <v>400000</v>
      </c>
      <c r="I301" s="25" t="s">
        <v>882</v>
      </c>
      <c r="J301" s="278" t="s">
        <v>625</v>
      </c>
      <c r="K301" s="11" t="s">
        <v>964</v>
      </c>
      <c r="M301" s="1">
        <v>13</v>
      </c>
    </row>
    <row r="302" spans="1:13" ht="21.75" customHeight="1">
      <c r="A302" s="22"/>
      <c r="B302" s="12" t="s">
        <v>880</v>
      </c>
      <c r="C302" s="11"/>
      <c r="D302" s="11"/>
      <c r="E302" s="13"/>
      <c r="F302" s="13"/>
      <c r="G302" s="14"/>
      <c r="H302" s="14"/>
      <c r="I302" s="25"/>
      <c r="J302" s="278" t="s">
        <v>626</v>
      </c>
      <c r="K302" s="11"/>
    </row>
    <row r="303" spans="1:13" ht="21.75" customHeight="1">
      <c r="A303" s="22"/>
      <c r="B303" s="12"/>
      <c r="C303" s="11"/>
      <c r="D303" s="11"/>
      <c r="E303" s="13"/>
      <c r="F303" s="13"/>
      <c r="G303" s="14"/>
      <c r="H303" s="14"/>
      <c r="I303" s="25"/>
      <c r="J303" s="11"/>
      <c r="K303" s="11"/>
    </row>
    <row r="304" spans="1:13" ht="21.75" customHeight="1">
      <c r="A304" s="22">
        <v>51</v>
      </c>
      <c r="B304" s="12" t="s">
        <v>651</v>
      </c>
      <c r="C304" s="11" t="s">
        <v>519</v>
      </c>
      <c r="D304" s="22" t="s">
        <v>976</v>
      </c>
      <c r="E304" s="296">
        <v>150000</v>
      </c>
      <c r="F304" s="296">
        <v>150000</v>
      </c>
      <c r="G304" s="392">
        <f>F304</f>
        <v>150000</v>
      </c>
      <c r="H304" s="304">
        <v>150000</v>
      </c>
      <c r="I304" s="316" t="s">
        <v>653</v>
      </c>
      <c r="J304" s="249" t="s">
        <v>598</v>
      </c>
      <c r="K304" s="11" t="s">
        <v>964</v>
      </c>
    </row>
    <row r="305" spans="1:11" ht="21.75" customHeight="1">
      <c r="A305" s="22"/>
      <c r="B305" s="12" t="s">
        <v>650</v>
      </c>
      <c r="C305" s="11" t="s">
        <v>652</v>
      </c>
      <c r="D305" s="11"/>
      <c r="E305" s="35"/>
      <c r="F305" s="35"/>
      <c r="G305" s="14"/>
      <c r="H305" s="38"/>
      <c r="I305" s="25"/>
      <c r="J305" s="282" t="s">
        <v>654</v>
      </c>
      <c r="K305" s="11"/>
    </row>
    <row r="306" spans="1:11" ht="21.75" customHeight="1">
      <c r="A306" s="22"/>
      <c r="B306" s="12"/>
      <c r="C306" s="11"/>
      <c r="D306" s="11"/>
      <c r="E306" s="296"/>
      <c r="F306" s="296"/>
      <c r="G306" s="13"/>
      <c r="H306" s="296"/>
      <c r="I306" s="25"/>
      <c r="J306" s="11"/>
      <c r="K306" s="11"/>
    </row>
    <row r="307" spans="1:11" ht="21.75" customHeight="1">
      <c r="A307" s="22">
        <v>52</v>
      </c>
      <c r="B307" s="12" t="s">
        <v>879</v>
      </c>
      <c r="C307" s="11" t="s">
        <v>625</v>
      </c>
      <c r="D307" s="11" t="s">
        <v>881</v>
      </c>
      <c r="E307" s="296">
        <v>400000</v>
      </c>
      <c r="F307" s="296">
        <v>400000</v>
      </c>
      <c r="G307" s="389">
        <f>F307</f>
        <v>400000</v>
      </c>
      <c r="H307" s="296">
        <v>400000</v>
      </c>
      <c r="I307" s="25" t="s">
        <v>882</v>
      </c>
      <c r="J307" s="278" t="s">
        <v>625</v>
      </c>
      <c r="K307" s="11" t="s">
        <v>964</v>
      </c>
    </row>
    <row r="308" spans="1:11" ht="21.75" customHeight="1">
      <c r="A308" s="22"/>
      <c r="B308" s="12" t="s">
        <v>880</v>
      </c>
      <c r="C308" s="11"/>
      <c r="D308" s="11"/>
      <c r="E308" s="13"/>
      <c r="F308" s="13"/>
      <c r="G308" s="14"/>
      <c r="H308" s="14"/>
      <c r="I308" s="25"/>
      <c r="J308" s="278" t="s">
        <v>626</v>
      </c>
      <c r="K308" s="11"/>
    </row>
    <row r="309" spans="1:11" ht="21.75" customHeight="1">
      <c r="A309" s="22"/>
      <c r="B309" s="12"/>
      <c r="C309" s="11"/>
      <c r="D309" s="11"/>
      <c r="E309" s="13"/>
      <c r="F309" s="13"/>
      <c r="G309" s="14"/>
      <c r="H309" s="14"/>
      <c r="I309" s="25"/>
      <c r="J309" s="278"/>
      <c r="K309" s="11"/>
    </row>
    <row r="310" spans="1:11" ht="21.75" customHeight="1">
      <c r="A310" s="22"/>
      <c r="B310" s="12"/>
      <c r="C310" s="11"/>
      <c r="D310" s="11"/>
      <c r="E310" s="13"/>
      <c r="F310" s="13"/>
      <c r="G310" s="14"/>
      <c r="H310" s="14"/>
      <c r="I310" s="25"/>
      <c r="J310" s="278"/>
      <c r="K310" s="11"/>
    </row>
    <row r="311" spans="1:11" ht="21.75" customHeight="1">
      <c r="A311" s="23"/>
      <c r="B311" s="16"/>
      <c r="C311" s="15"/>
      <c r="D311" s="11"/>
      <c r="E311" s="13"/>
      <c r="F311" s="13"/>
      <c r="G311" s="14"/>
      <c r="H311" s="14"/>
      <c r="I311" s="26"/>
      <c r="J311" s="29"/>
      <c r="K311" s="15"/>
    </row>
    <row r="312" spans="1:11" ht="21.75" customHeight="1">
      <c r="D312" s="251" t="s">
        <v>439</v>
      </c>
      <c r="E312" s="253">
        <f>E294+E297+E301+E304+E307</f>
        <v>1065000</v>
      </c>
      <c r="F312" s="253">
        <f>F294+F297+F301+F304+F307</f>
        <v>1065000</v>
      </c>
      <c r="G312" s="264">
        <f>G294+G297+G301+G304+G307</f>
        <v>1065000</v>
      </c>
      <c r="H312" s="253">
        <f>H294+H297+H301+H304+H307</f>
        <v>1065000</v>
      </c>
    </row>
    <row r="313" spans="1:11" ht="21.75" customHeight="1">
      <c r="A313" s="3" t="s">
        <v>19</v>
      </c>
      <c r="B313" s="3"/>
      <c r="C313" s="3"/>
    </row>
    <row r="314" spans="1:11" ht="21.75" customHeight="1">
      <c r="A314" s="3" t="s">
        <v>1034</v>
      </c>
      <c r="B314" s="3"/>
      <c r="C314" s="3"/>
    </row>
    <row r="315" spans="1:11" ht="21.75" customHeight="1">
      <c r="A315" s="4" t="s">
        <v>8</v>
      </c>
      <c r="B315" s="4" t="s">
        <v>9</v>
      </c>
      <c r="C315" s="4" t="s">
        <v>10</v>
      </c>
      <c r="D315" s="4" t="s">
        <v>11</v>
      </c>
      <c r="E315" s="475" t="s">
        <v>13</v>
      </c>
      <c r="F315" s="476"/>
      <c r="G315" s="476"/>
      <c r="H315" s="476"/>
      <c r="I315" s="4" t="s">
        <v>14</v>
      </c>
      <c r="J315" s="4" t="s">
        <v>16</v>
      </c>
      <c r="K315" s="4" t="s">
        <v>5</v>
      </c>
    </row>
    <row r="316" spans="1:11" ht="21.75" customHeight="1">
      <c r="A316" s="5"/>
      <c r="B316" s="5"/>
      <c r="C316" s="5"/>
      <c r="D316" s="5" t="s">
        <v>12</v>
      </c>
      <c r="E316" s="6">
        <v>2561</v>
      </c>
      <c r="F316" s="6">
        <v>2562</v>
      </c>
      <c r="G316" s="6">
        <v>2563</v>
      </c>
      <c r="H316" s="6">
        <v>2564</v>
      </c>
      <c r="I316" s="5" t="s">
        <v>15</v>
      </c>
      <c r="J316" s="5" t="s">
        <v>17</v>
      </c>
      <c r="K316" s="5" t="s">
        <v>6</v>
      </c>
    </row>
    <row r="317" spans="1:11" ht="21.75" customHeight="1">
      <c r="A317" s="7"/>
      <c r="B317" s="7"/>
      <c r="C317" s="7"/>
      <c r="D317" s="7"/>
      <c r="E317" s="8" t="s">
        <v>1</v>
      </c>
      <c r="F317" s="8" t="s">
        <v>1</v>
      </c>
      <c r="G317" s="8" t="s">
        <v>1</v>
      </c>
      <c r="H317" s="8" t="s">
        <v>1</v>
      </c>
      <c r="I317" s="7"/>
      <c r="J317" s="7"/>
      <c r="K317" s="7"/>
    </row>
    <row r="318" spans="1:11" ht="21.75" customHeight="1">
      <c r="A318" s="21">
        <v>53</v>
      </c>
      <c r="B318" s="10" t="s">
        <v>586</v>
      </c>
      <c r="C318" s="9" t="s">
        <v>31</v>
      </c>
      <c r="D318" s="9" t="s">
        <v>1010</v>
      </c>
      <c r="E318" s="30">
        <v>230000</v>
      </c>
      <c r="F318" s="30">
        <v>230000</v>
      </c>
      <c r="G318" s="30">
        <f>F318</f>
        <v>230000</v>
      </c>
      <c r="H318" s="30">
        <v>230000</v>
      </c>
      <c r="I318" s="24" t="s">
        <v>32</v>
      </c>
      <c r="J318" s="9" t="s">
        <v>33</v>
      </c>
      <c r="K318" s="11" t="s">
        <v>964</v>
      </c>
    </row>
    <row r="319" spans="1:11" ht="21.75" customHeight="1">
      <c r="A319" s="22"/>
      <c r="B319" s="12" t="s">
        <v>1002</v>
      </c>
      <c r="C319" s="11"/>
      <c r="D319" s="11" t="s">
        <v>1011</v>
      </c>
      <c r="E319" s="13"/>
      <c r="F319" s="13"/>
      <c r="G319" s="14"/>
      <c r="H319" s="14"/>
      <c r="I319" s="25"/>
      <c r="J319" s="11"/>
      <c r="K319" s="11"/>
    </row>
    <row r="320" spans="1:11" ht="21.75" customHeight="1">
      <c r="A320" s="22"/>
      <c r="B320" s="12" t="s">
        <v>1003</v>
      </c>
      <c r="C320" s="11"/>
      <c r="D320" s="11"/>
      <c r="E320" s="13"/>
      <c r="F320" s="13"/>
      <c r="G320" s="14"/>
      <c r="H320" s="14"/>
      <c r="I320" s="25"/>
      <c r="J320" s="11"/>
      <c r="K320" s="11"/>
    </row>
    <row r="321" spans="1:13" ht="21.75" customHeight="1">
      <c r="A321" s="22"/>
      <c r="B321" s="12"/>
      <c r="C321" s="11"/>
      <c r="D321" s="22"/>
      <c r="E321" s="296"/>
      <c r="F321" s="296"/>
      <c r="G321" s="14"/>
      <c r="H321" s="304"/>
      <c r="I321" s="316"/>
      <c r="J321" s="249"/>
      <c r="K321" s="11"/>
    </row>
    <row r="322" spans="1:13" ht="21.75" customHeight="1">
      <c r="A322" s="154">
        <v>54</v>
      </c>
      <c r="B322" s="327" t="s">
        <v>856</v>
      </c>
      <c r="C322" s="328" t="s">
        <v>858</v>
      </c>
      <c r="D322" s="62" t="s">
        <v>861</v>
      </c>
      <c r="E322" s="63">
        <v>80000</v>
      </c>
      <c r="F322" s="214">
        <v>80000</v>
      </c>
      <c r="G322" s="214">
        <f>F322</f>
        <v>80000</v>
      </c>
      <c r="H322" s="213">
        <v>80000</v>
      </c>
      <c r="I322" s="214" t="s">
        <v>339</v>
      </c>
      <c r="J322" s="61" t="s">
        <v>860</v>
      </c>
      <c r="K322" s="473" t="s">
        <v>964</v>
      </c>
    </row>
    <row r="323" spans="1:13" ht="21.75" customHeight="1">
      <c r="A323" s="119"/>
      <c r="B323" s="60" t="s">
        <v>857</v>
      </c>
      <c r="C323" s="65"/>
      <c r="D323" s="60" t="s">
        <v>859</v>
      </c>
      <c r="E323" s="186"/>
      <c r="F323" s="186"/>
      <c r="G323" s="186"/>
      <c r="H323" s="215"/>
      <c r="I323" s="233"/>
      <c r="J323" s="227" t="s">
        <v>610</v>
      </c>
      <c r="K323" s="474"/>
    </row>
    <row r="324" spans="1:13" ht="21.75" customHeight="1">
      <c r="A324" s="119"/>
      <c r="B324" s="68" t="s">
        <v>434</v>
      </c>
      <c r="C324" s="69"/>
      <c r="D324" s="67"/>
      <c r="E324" s="66"/>
      <c r="F324" s="66"/>
      <c r="G324" s="66"/>
      <c r="H324" s="66"/>
      <c r="I324" s="216"/>
      <c r="J324" s="227"/>
      <c r="K324" s="474"/>
    </row>
    <row r="325" spans="1:13" ht="21.75" customHeight="1">
      <c r="A325" s="21">
        <v>55</v>
      </c>
      <c r="B325" s="230" t="s">
        <v>499</v>
      </c>
      <c r="C325" s="335" t="s">
        <v>495</v>
      </c>
      <c r="D325" s="433" t="s">
        <v>737</v>
      </c>
      <c r="E325" s="213">
        <v>230000</v>
      </c>
      <c r="F325" s="214">
        <v>230000</v>
      </c>
      <c r="G325" s="214">
        <f>F325</f>
        <v>230000</v>
      </c>
      <c r="H325" s="214">
        <v>230000</v>
      </c>
      <c r="I325" s="319" t="s">
        <v>727</v>
      </c>
      <c r="J325" s="61" t="s">
        <v>497</v>
      </c>
      <c r="K325" s="301" t="s">
        <v>964</v>
      </c>
    </row>
    <row r="326" spans="1:13" ht="21.75" customHeight="1">
      <c r="A326" s="22"/>
      <c r="B326" s="226" t="s">
        <v>501</v>
      </c>
      <c r="C326" s="222" t="s">
        <v>496</v>
      </c>
      <c r="D326" s="432" t="s">
        <v>738</v>
      </c>
      <c r="E326" s="215"/>
      <c r="F326" s="66"/>
      <c r="G326" s="66"/>
      <c r="H326" s="66"/>
      <c r="I326" s="186"/>
      <c r="J326" s="65" t="s">
        <v>446</v>
      </c>
      <c r="K326" s="302"/>
    </row>
    <row r="327" spans="1:13" ht="21.75" customHeight="1">
      <c r="A327" s="22"/>
      <c r="B327" s="226" t="s">
        <v>502</v>
      </c>
      <c r="C327" s="65"/>
      <c r="D327" s="432"/>
      <c r="E327" s="215"/>
      <c r="F327" s="66"/>
      <c r="G327" s="66"/>
      <c r="H327" s="66"/>
      <c r="I327" s="186"/>
      <c r="J327" s="65"/>
      <c r="K327" s="302"/>
    </row>
    <row r="328" spans="1:13" ht="21.75" customHeight="1">
      <c r="A328" s="22"/>
      <c r="B328" s="226"/>
      <c r="C328" s="65"/>
      <c r="D328" s="432"/>
      <c r="E328" s="215"/>
      <c r="F328" s="66"/>
      <c r="G328" s="66"/>
      <c r="H328" s="66"/>
      <c r="I328" s="186"/>
      <c r="J328" s="65"/>
      <c r="K328" s="302"/>
    </row>
    <row r="329" spans="1:13" ht="21.75" customHeight="1">
      <c r="A329" s="21">
        <v>56</v>
      </c>
      <c r="B329" s="230" t="s">
        <v>499</v>
      </c>
      <c r="C329" s="430" t="s">
        <v>495</v>
      </c>
      <c r="D329" s="433" t="s">
        <v>498</v>
      </c>
      <c r="E329" s="214">
        <v>100000</v>
      </c>
      <c r="F329" s="214">
        <v>100000</v>
      </c>
      <c r="G329" s="214">
        <f>F329</f>
        <v>100000</v>
      </c>
      <c r="H329" s="214">
        <v>100000</v>
      </c>
      <c r="I329" s="319" t="s">
        <v>727</v>
      </c>
      <c r="J329" s="397" t="s">
        <v>497</v>
      </c>
      <c r="K329" s="301" t="s">
        <v>964</v>
      </c>
    </row>
    <row r="330" spans="1:13" ht="21.75" customHeight="1">
      <c r="A330" s="22"/>
      <c r="B330" s="226" t="s">
        <v>500</v>
      </c>
      <c r="C330" s="429" t="s">
        <v>496</v>
      </c>
      <c r="D330" s="432"/>
      <c r="E330" s="215"/>
      <c r="F330" s="66"/>
      <c r="G330" s="66"/>
      <c r="H330" s="66"/>
      <c r="I330" s="186"/>
      <c r="J330" s="403" t="s">
        <v>446</v>
      </c>
      <c r="K330" s="302"/>
    </row>
    <row r="331" spans="1:13" ht="21.75" customHeight="1">
      <c r="A331" s="22"/>
      <c r="B331" s="334"/>
      <c r="C331" s="158"/>
      <c r="D331" s="434"/>
      <c r="E331" s="70"/>
      <c r="F331" s="70"/>
      <c r="G331" s="70"/>
      <c r="H331" s="70"/>
      <c r="I331" s="70"/>
      <c r="J331" s="337"/>
      <c r="K331" s="325"/>
    </row>
    <row r="332" spans="1:13" ht="21.75" customHeight="1">
      <c r="A332" s="21">
        <v>57</v>
      </c>
      <c r="B332" s="226" t="s">
        <v>948</v>
      </c>
      <c r="C332" s="403" t="s">
        <v>950</v>
      </c>
      <c r="D332" s="431" t="s">
        <v>978</v>
      </c>
      <c r="E332" s="66">
        <v>500000</v>
      </c>
      <c r="F332" s="66">
        <v>500000</v>
      </c>
      <c r="G332" s="66">
        <f>F332</f>
        <v>500000</v>
      </c>
      <c r="H332" s="66">
        <v>500000</v>
      </c>
      <c r="I332" s="214" t="s">
        <v>951</v>
      </c>
      <c r="J332" s="427" t="s">
        <v>952</v>
      </c>
      <c r="K332" s="418" t="s">
        <v>964</v>
      </c>
      <c r="M332" s="1">
        <v>14</v>
      </c>
    </row>
    <row r="333" spans="1:13" ht="21.75" customHeight="1">
      <c r="A333" s="22"/>
      <c r="B333" s="60" t="s">
        <v>949</v>
      </c>
      <c r="C333" s="65"/>
      <c r="D333" s="64"/>
      <c r="E333" s="66"/>
      <c r="F333" s="66"/>
      <c r="G333" s="66"/>
      <c r="H333" s="66"/>
      <c r="I333" s="66" t="s">
        <v>932</v>
      </c>
      <c r="J333" s="426" t="s">
        <v>953</v>
      </c>
      <c r="K333" s="419"/>
    </row>
    <row r="334" spans="1:13" ht="21.75" customHeight="1">
      <c r="A334" s="23"/>
      <c r="B334" s="68"/>
      <c r="C334" s="69"/>
      <c r="D334" s="64"/>
      <c r="E334" s="66"/>
      <c r="F334" s="66"/>
      <c r="G334" s="66"/>
      <c r="H334" s="66"/>
      <c r="I334" s="70"/>
      <c r="J334" s="428" t="s">
        <v>954</v>
      </c>
      <c r="K334" s="325"/>
    </row>
    <row r="335" spans="1:13" ht="21.75" customHeight="1">
      <c r="D335" s="251" t="s">
        <v>439</v>
      </c>
      <c r="E335" s="253">
        <f>E318+E322+E325+E329+E332</f>
        <v>1140000</v>
      </c>
      <c r="F335" s="253">
        <f>F318+F322+F325+F329+F332</f>
        <v>1140000</v>
      </c>
      <c r="G335" s="253">
        <f>G318+G322+G325+G329+G332</f>
        <v>1140000</v>
      </c>
      <c r="H335" s="253">
        <f>H318+H322+H325+H329+H332</f>
        <v>1140000</v>
      </c>
    </row>
    <row r="336" spans="1:13" ht="21.75" customHeight="1">
      <c r="D336" s="390"/>
      <c r="E336" s="387"/>
      <c r="F336" s="387"/>
      <c r="G336" s="387"/>
      <c r="H336" s="387"/>
    </row>
    <row r="337" spans="1:13" ht="21.75" customHeight="1">
      <c r="A337" s="3" t="s">
        <v>19</v>
      </c>
      <c r="B337" s="3"/>
      <c r="C337" s="3"/>
    </row>
    <row r="338" spans="1:13" ht="21.75" customHeight="1">
      <c r="A338" s="3" t="s">
        <v>1034</v>
      </c>
      <c r="B338" s="3"/>
      <c r="C338" s="3"/>
    </row>
    <row r="339" spans="1:13" ht="21.75" customHeight="1">
      <c r="A339" s="4" t="s">
        <v>8</v>
      </c>
      <c r="B339" s="4" t="s">
        <v>9</v>
      </c>
      <c r="C339" s="4" t="s">
        <v>10</v>
      </c>
      <c r="D339" s="4" t="s">
        <v>11</v>
      </c>
      <c r="E339" s="475" t="s">
        <v>13</v>
      </c>
      <c r="F339" s="476"/>
      <c r="G339" s="476"/>
      <c r="H339" s="476"/>
      <c r="I339" s="4" t="s">
        <v>14</v>
      </c>
      <c r="J339" s="4" t="s">
        <v>16</v>
      </c>
      <c r="K339" s="4" t="s">
        <v>5</v>
      </c>
    </row>
    <row r="340" spans="1:13" ht="21.75" customHeight="1">
      <c r="A340" s="5"/>
      <c r="B340" s="5"/>
      <c r="C340" s="5"/>
      <c r="D340" s="5" t="s">
        <v>12</v>
      </c>
      <c r="E340" s="6">
        <v>2561</v>
      </c>
      <c r="F340" s="6">
        <v>2562</v>
      </c>
      <c r="G340" s="6">
        <v>2563</v>
      </c>
      <c r="H340" s="6">
        <v>2564</v>
      </c>
      <c r="I340" s="5" t="s">
        <v>15</v>
      </c>
      <c r="J340" s="5" t="s">
        <v>17</v>
      </c>
      <c r="K340" s="5" t="s">
        <v>6</v>
      </c>
    </row>
    <row r="341" spans="1:13" ht="21.75" customHeight="1">
      <c r="A341" s="7"/>
      <c r="B341" s="7"/>
      <c r="C341" s="7"/>
      <c r="D341" s="7"/>
      <c r="E341" s="8" t="s">
        <v>1</v>
      </c>
      <c r="F341" s="8" t="s">
        <v>1</v>
      </c>
      <c r="G341" s="8" t="s">
        <v>1</v>
      </c>
      <c r="H341" s="8" t="s">
        <v>1</v>
      </c>
      <c r="I341" s="7"/>
      <c r="J341" s="7"/>
      <c r="K341" s="7"/>
    </row>
    <row r="342" spans="1:13" ht="21.75" customHeight="1">
      <c r="A342" s="21">
        <v>58</v>
      </c>
      <c r="B342" s="10" t="s">
        <v>438</v>
      </c>
      <c r="C342" s="11" t="s">
        <v>36</v>
      </c>
      <c r="D342" s="9" t="s">
        <v>764</v>
      </c>
      <c r="E342" s="30">
        <v>500000</v>
      </c>
      <c r="F342" s="30">
        <v>500000</v>
      </c>
      <c r="G342" s="37">
        <f>F342</f>
        <v>500000</v>
      </c>
      <c r="H342" s="37">
        <v>500000</v>
      </c>
      <c r="I342" s="24" t="s">
        <v>35</v>
      </c>
      <c r="J342" s="9" t="s">
        <v>37</v>
      </c>
      <c r="K342" s="11" t="s">
        <v>964</v>
      </c>
    </row>
    <row r="343" spans="1:13" ht="21.75" customHeight="1">
      <c r="A343" s="22"/>
      <c r="B343" s="12" t="s">
        <v>558</v>
      </c>
      <c r="C343" s="11" t="s">
        <v>557</v>
      </c>
      <c r="D343" s="11" t="s">
        <v>765</v>
      </c>
      <c r="E343" s="13"/>
      <c r="F343" s="13"/>
      <c r="G343" s="14"/>
      <c r="H343" s="14"/>
      <c r="I343" s="25"/>
      <c r="J343" s="11"/>
      <c r="K343" s="11"/>
    </row>
    <row r="344" spans="1:13" ht="21.75" customHeight="1">
      <c r="A344" s="22"/>
      <c r="B344" s="12" t="s">
        <v>793</v>
      </c>
      <c r="C344" s="11"/>
      <c r="D344" s="11" t="s">
        <v>766</v>
      </c>
      <c r="E344" s="13"/>
      <c r="F344" s="13"/>
      <c r="G344" s="14"/>
      <c r="H344" s="14"/>
      <c r="I344" s="25"/>
      <c r="J344" s="11"/>
      <c r="K344" s="11"/>
      <c r="M344" s="1">
        <v>15</v>
      </c>
    </row>
    <row r="345" spans="1:13" ht="21.75" customHeight="1">
      <c r="A345" s="22">
        <v>59</v>
      </c>
      <c r="B345" s="12" t="s">
        <v>559</v>
      </c>
      <c r="C345" s="11" t="s">
        <v>560</v>
      </c>
      <c r="D345" s="312" t="s">
        <v>843</v>
      </c>
      <c r="E345" s="35">
        <v>96600</v>
      </c>
      <c r="F345" s="35">
        <v>96600</v>
      </c>
      <c r="G345" s="38">
        <f>F345</f>
        <v>96600</v>
      </c>
      <c r="H345" s="38">
        <v>96600</v>
      </c>
      <c r="I345" s="27" t="s">
        <v>562</v>
      </c>
      <c r="J345" s="11" t="s">
        <v>563</v>
      </c>
      <c r="K345" s="11" t="s">
        <v>964</v>
      </c>
    </row>
    <row r="346" spans="1:13" ht="21.75" customHeight="1">
      <c r="A346" s="22"/>
      <c r="B346" s="12" t="s">
        <v>794</v>
      </c>
      <c r="C346" s="11" t="s">
        <v>561</v>
      </c>
      <c r="D346" s="11"/>
      <c r="E346" s="13"/>
      <c r="F346" s="13"/>
      <c r="G346" s="14"/>
      <c r="H346" s="14"/>
      <c r="I346" s="25"/>
      <c r="J346" s="11" t="s">
        <v>169</v>
      </c>
      <c r="K346" s="11"/>
    </row>
    <row r="347" spans="1:13" ht="21.75" customHeight="1">
      <c r="A347" s="22"/>
      <c r="B347" s="12"/>
      <c r="C347" s="11"/>
      <c r="D347" s="11"/>
      <c r="E347" s="13"/>
      <c r="F347" s="13"/>
      <c r="G347" s="14"/>
      <c r="H347" s="14"/>
      <c r="I347" s="25"/>
      <c r="J347" s="11"/>
      <c r="K347" s="11"/>
    </row>
    <row r="348" spans="1:13" ht="21.75" customHeight="1">
      <c r="A348" s="22"/>
      <c r="B348" s="31"/>
      <c r="C348" s="11"/>
      <c r="D348" s="11"/>
      <c r="E348" s="13"/>
      <c r="F348" s="13"/>
      <c r="G348" s="14"/>
      <c r="H348" s="14"/>
      <c r="I348" s="25"/>
      <c r="J348" s="11"/>
      <c r="K348" s="11"/>
    </row>
    <row r="349" spans="1:13" ht="21.75" customHeight="1">
      <c r="A349" s="22">
        <v>60</v>
      </c>
      <c r="B349" s="12" t="s">
        <v>798</v>
      </c>
      <c r="C349" s="11" t="s">
        <v>588</v>
      </c>
      <c r="D349" s="11" t="s">
        <v>768</v>
      </c>
      <c r="E349" s="35">
        <v>800000</v>
      </c>
      <c r="F349" s="35">
        <v>800000</v>
      </c>
      <c r="G349" s="38">
        <f>F349</f>
        <v>800000</v>
      </c>
      <c r="H349" s="38">
        <v>800000</v>
      </c>
      <c r="I349" s="25" t="s">
        <v>593</v>
      </c>
      <c r="J349" s="278" t="s">
        <v>594</v>
      </c>
      <c r="K349" s="11" t="s">
        <v>964</v>
      </c>
    </row>
    <row r="350" spans="1:13" ht="21.75" customHeight="1">
      <c r="A350" s="22"/>
      <c r="B350" s="12" t="s">
        <v>799</v>
      </c>
      <c r="C350" s="11" t="s">
        <v>592</v>
      </c>
      <c r="D350" s="11" t="s">
        <v>769</v>
      </c>
      <c r="E350" s="13"/>
      <c r="F350" s="13"/>
      <c r="G350" s="14"/>
      <c r="H350" s="14"/>
      <c r="I350" s="25"/>
      <c r="J350" s="32" t="s">
        <v>595</v>
      </c>
      <c r="K350" s="11"/>
    </row>
    <row r="351" spans="1:13" ht="21.75" customHeight="1">
      <c r="A351" s="22"/>
      <c r="B351" s="12" t="s">
        <v>800</v>
      </c>
      <c r="C351" s="11"/>
      <c r="D351" s="11" t="s">
        <v>844</v>
      </c>
      <c r="E351" s="13"/>
      <c r="F351" s="13"/>
      <c r="G351" s="14"/>
      <c r="H351" s="14"/>
      <c r="I351" s="25"/>
      <c r="J351" s="32"/>
      <c r="K351" s="11"/>
    </row>
    <row r="352" spans="1:13" ht="21.75" customHeight="1">
      <c r="A352" s="22">
        <v>61</v>
      </c>
      <c r="B352" s="12" t="s">
        <v>596</v>
      </c>
      <c r="C352" s="11" t="s">
        <v>598</v>
      </c>
      <c r="D352" s="11" t="s">
        <v>770</v>
      </c>
      <c r="E352" s="35">
        <v>50000</v>
      </c>
      <c r="F352" s="35">
        <v>50000</v>
      </c>
      <c r="G352" s="38">
        <f>F352</f>
        <v>50000</v>
      </c>
      <c r="H352" s="38">
        <v>50000</v>
      </c>
      <c r="I352" s="25" t="s">
        <v>600</v>
      </c>
      <c r="J352" s="278" t="s">
        <v>598</v>
      </c>
      <c r="K352" s="11" t="s">
        <v>964</v>
      </c>
    </row>
    <row r="353" spans="1:13" ht="21.75" customHeight="1">
      <c r="A353" s="22"/>
      <c r="B353" s="12" t="s">
        <v>597</v>
      </c>
      <c r="C353" s="11" t="s">
        <v>599</v>
      </c>
      <c r="D353" s="11" t="s">
        <v>771</v>
      </c>
      <c r="E353" s="13"/>
      <c r="F353" s="13"/>
      <c r="G353" s="14"/>
      <c r="H353" s="14"/>
      <c r="I353" s="25"/>
      <c r="J353" s="278" t="s">
        <v>599</v>
      </c>
      <c r="K353" s="11"/>
    </row>
    <row r="354" spans="1:13" ht="21.75" customHeight="1">
      <c r="A354" s="22"/>
      <c r="B354" s="12" t="s">
        <v>801</v>
      </c>
      <c r="C354" s="11"/>
      <c r="D354" s="11" t="s">
        <v>845</v>
      </c>
      <c r="E354" s="13"/>
      <c r="F354" s="13"/>
      <c r="G354" s="14"/>
      <c r="H354" s="14"/>
      <c r="I354" s="25"/>
      <c r="J354" s="11"/>
      <c r="K354" s="11"/>
    </row>
    <row r="355" spans="1:13" ht="21.75" customHeight="1">
      <c r="A355" s="22"/>
      <c r="B355" s="12"/>
      <c r="C355" s="11"/>
      <c r="D355" s="11" t="s">
        <v>846</v>
      </c>
      <c r="E355" s="13"/>
      <c r="F355" s="13"/>
      <c r="G355" s="14"/>
      <c r="H355" s="14"/>
      <c r="I355" s="25"/>
      <c r="J355" s="11"/>
      <c r="K355" s="11"/>
    </row>
    <row r="356" spans="1:13" ht="21.75" customHeight="1">
      <c r="A356" s="23"/>
      <c r="B356" s="15"/>
      <c r="C356" s="29"/>
      <c r="D356" s="15"/>
      <c r="E356" s="8"/>
      <c r="F356" s="8"/>
      <c r="G356" s="17"/>
      <c r="H356" s="17"/>
      <c r="I356" s="26"/>
      <c r="J356" s="15"/>
      <c r="K356" s="15"/>
    </row>
    <row r="357" spans="1:13" ht="21.75" customHeight="1">
      <c r="D357" s="251" t="s">
        <v>439</v>
      </c>
      <c r="E357" s="253">
        <f>E342+E345+E349+E352</f>
        <v>1446600</v>
      </c>
      <c r="F357" s="253">
        <f>F342+F345+F349+F352</f>
        <v>1446600</v>
      </c>
      <c r="G357" s="253">
        <f>G342+G345+G349+G352</f>
        <v>1446600</v>
      </c>
      <c r="H357" s="253">
        <f>H342+H345+H349+H352</f>
        <v>1446600</v>
      </c>
    </row>
    <row r="358" spans="1:13" ht="21.75" customHeight="1">
      <c r="D358" s="390"/>
      <c r="E358" s="387"/>
      <c r="F358" s="387"/>
      <c r="G358" s="387"/>
      <c r="H358" s="387"/>
    </row>
    <row r="359" spans="1:13" ht="21.75" customHeight="1">
      <c r="D359" s="390"/>
      <c r="E359" s="387"/>
      <c r="F359" s="387"/>
      <c r="G359" s="387"/>
      <c r="H359" s="387"/>
    </row>
    <row r="360" spans="1:13" ht="21.75" customHeight="1">
      <c r="D360" s="390"/>
      <c r="E360" s="387"/>
      <c r="F360" s="387"/>
      <c r="G360" s="387"/>
      <c r="H360" s="387"/>
    </row>
    <row r="361" spans="1:13" ht="21.75" customHeight="1">
      <c r="A361" s="3" t="s">
        <v>19</v>
      </c>
      <c r="B361" s="3"/>
      <c r="C361" s="3"/>
    </row>
    <row r="362" spans="1:13" ht="21.75" customHeight="1">
      <c r="A362" s="3" t="s">
        <v>1034</v>
      </c>
      <c r="B362" s="3"/>
      <c r="C362" s="3"/>
    </row>
    <row r="363" spans="1:13" ht="21.75" customHeight="1">
      <c r="A363" s="4" t="s">
        <v>8</v>
      </c>
      <c r="B363" s="4" t="s">
        <v>9</v>
      </c>
      <c r="C363" s="4" t="s">
        <v>10</v>
      </c>
      <c r="D363" s="4" t="s">
        <v>11</v>
      </c>
      <c r="E363" s="475" t="s">
        <v>13</v>
      </c>
      <c r="F363" s="476"/>
      <c r="G363" s="476"/>
      <c r="H363" s="476"/>
      <c r="I363" s="4" t="s">
        <v>14</v>
      </c>
      <c r="J363" s="4" t="s">
        <v>16</v>
      </c>
      <c r="K363" s="4" t="s">
        <v>5</v>
      </c>
      <c r="M363" s="1">
        <v>16</v>
      </c>
    </row>
    <row r="364" spans="1:13" ht="21.75" customHeight="1">
      <c r="A364" s="5"/>
      <c r="B364" s="5"/>
      <c r="C364" s="5"/>
      <c r="D364" s="5" t="s">
        <v>12</v>
      </c>
      <c r="E364" s="6">
        <v>2561</v>
      </c>
      <c r="F364" s="6">
        <v>2562</v>
      </c>
      <c r="G364" s="6">
        <v>2563</v>
      </c>
      <c r="H364" s="6">
        <v>2564</v>
      </c>
      <c r="I364" s="5" t="s">
        <v>15</v>
      </c>
      <c r="J364" s="5" t="s">
        <v>17</v>
      </c>
      <c r="K364" s="5" t="s">
        <v>6</v>
      </c>
    </row>
    <row r="365" spans="1:13" ht="21.75" customHeight="1">
      <c r="A365" s="7"/>
      <c r="B365" s="7"/>
      <c r="C365" s="7"/>
      <c r="D365" s="7"/>
      <c r="E365" s="8" t="s">
        <v>1</v>
      </c>
      <c r="F365" s="8" t="s">
        <v>1</v>
      </c>
      <c r="G365" s="8" t="s">
        <v>1</v>
      </c>
      <c r="H365" s="8" t="s">
        <v>1</v>
      </c>
      <c r="I365" s="7"/>
      <c r="J365" s="7"/>
      <c r="K365" s="7"/>
    </row>
    <row r="366" spans="1:13" ht="21.75" customHeight="1">
      <c r="A366" s="247">
        <v>62</v>
      </c>
      <c r="B366" s="10" t="s">
        <v>802</v>
      </c>
      <c r="C366" s="9" t="s">
        <v>601</v>
      </c>
      <c r="D366" s="9" t="s">
        <v>777</v>
      </c>
      <c r="E366" s="30">
        <v>200000</v>
      </c>
      <c r="F366" s="30">
        <v>200000</v>
      </c>
      <c r="G366" s="37">
        <f>F366</f>
        <v>200000</v>
      </c>
      <c r="H366" s="37">
        <v>200000</v>
      </c>
      <c r="I366" s="25" t="s">
        <v>603</v>
      </c>
      <c r="J366" s="11" t="s">
        <v>604</v>
      </c>
      <c r="K366" s="11" t="s">
        <v>964</v>
      </c>
    </row>
    <row r="367" spans="1:13" ht="21.75" customHeight="1">
      <c r="A367" s="22"/>
      <c r="B367" s="12" t="s">
        <v>803</v>
      </c>
      <c r="C367" s="11" t="s">
        <v>602</v>
      </c>
      <c r="D367" s="11" t="s">
        <v>778</v>
      </c>
      <c r="E367" s="13"/>
      <c r="F367" s="13"/>
      <c r="G367" s="14"/>
      <c r="H367" s="14"/>
      <c r="I367" s="25"/>
      <c r="J367" s="11" t="s">
        <v>605</v>
      </c>
      <c r="K367" s="11"/>
    </row>
    <row r="368" spans="1:13" ht="21.75" customHeight="1">
      <c r="A368" s="22"/>
      <c r="B368" s="12"/>
      <c r="C368" s="11"/>
      <c r="D368" s="11" t="s">
        <v>779</v>
      </c>
      <c r="E368" s="13"/>
      <c r="F368" s="13"/>
      <c r="G368" s="14"/>
      <c r="H368" s="14"/>
      <c r="I368" s="25"/>
      <c r="J368" s="11"/>
      <c r="K368" s="11"/>
    </row>
    <row r="369" spans="1:11" ht="21.75" customHeight="1">
      <c r="A369" s="239">
        <v>63</v>
      </c>
      <c r="B369" s="12" t="s">
        <v>805</v>
      </c>
      <c r="C369" s="11" t="s">
        <v>601</v>
      </c>
      <c r="D369" s="11" t="s">
        <v>847</v>
      </c>
      <c r="E369" s="35">
        <v>425000</v>
      </c>
      <c r="F369" s="35">
        <v>425000</v>
      </c>
      <c r="G369" s="38">
        <f>F369</f>
        <v>425000</v>
      </c>
      <c r="H369" s="38">
        <v>425000</v>
      </c>
      <c r="I369" s="27" t="s">
        <v>520</v>
      </c>
      <c r="J369" s="12" t="s">
        <v>38</v>
      </c>
      <c r="K369" s="11" t="s">
        <v>964</v>
      </c>
    </row>
    <row r="370" spans="1:11" ht="21.75" customHeight="1">
      <c r="A370" s="22"/>
      <c r="B370" s="12" t="s">
        <v>804</v>
      </c>
      <c r="C370" s="11" t="s">
        <v>606</v>
      </c>
      <c r="D370" s="11" t="s">
        <v>848</v>
      </c>
      <c r="E370" s="13"/>
      <c r="F370" s="13"/>
      <c r="G370" s="14"/>
      <c r="H370" s="14"/>
      <c r="I370" s="25"/>
      <c r="J370" s="11" t="s">
        <v>607</v>
      </c>
      <c r="K370" s="11"/>
    </row>
    <row r="371" spans="1:11" ht="21.75" customHeight="1">
      <c r="A371" s="22"/>
      <c r="B371" s="12"/>
      <c r="C371" s="11"/>
      <c r="D371" s="11" t="s">
        <v>849</v>
      </c>
      <c r="E371" s="13"/>
      <c r="F371" s="13"/>
      <c r="G371" s="14"/>
      <c r="H371" s="14"/>
      <c r="I371" s="25"/>
      <c r="J371" s="11"/>
      <c r="K371" s="11"/>
    </row>
    <row r="372" spans="1:11" ht="21.75" customHeight="1">
      <c r="A372" s="22">
        <v>64</v>
      </c>
      <c r="B372" s="31" t="s">
        <v>614</v>
      </c>
      <c r="C372" s="11" t="s">
        <v>601</v>
      </c>
      <c r="D372" s="11"/>
      <c r="E372" s="296">
        <v>100000</v>
      </c>
      <c r="F372" s="296">
        <v>100000</v>
      </c>
      <c r="G372" s="392">
        <f>F372</f>
        <v>100000</v>
      </c>
      <c r="H372" s="304">
        <v>100000</v>
      </c>
      <c r="I372" s="25" t="s">
        <v>603</v>
      </c>
      <c r="J372" s="12" t="s">
        <v>38</v>
      </c>
      <c r="K372" s="11" t="s">
        <v>964</v>
      </c>
    </row>
    <row r="373" spans="1:11" ht="21.75" customHeight="1">
      <c r="A373" s="22"/>
      <c r="B373" s="12" t="s">
        <v>615</v>
      </c>
      <c r="C373" s="11" t="s">
        <v>606</v>
      </c>
      <c r="D373" s="11" t="s">
        <v>977</v>
      </c>
      <c r="E373" s="35"/>
      <c r="F373" s="35"/>
      <c r="G373" s="14"/>
      <c r="H373" s="38"/>
      <c r="I373" s="25"/>
      <c r="J373" s="11" t="s">
        <v>607</v>
      </c>
      <c r="K373" s="11"/>
    </row>
    <row r="374" spans="1:11" ht="21.75" customHeight="1">
      <c r="A374" s="22"/>
      <c r="B374" s="12" t="s">
        <v>616</v>
      </c>
      <c r="C374" s="11"/>
      <c r="D374" s="11"/>
      <c r="E374" s="13"/>
      <c r="F374" s="13"/>
      <c r="G374" s="14"/>
      <c r="H374" s="14"/>
      <c r="I374" s="25"/>
      <c r="J374" s="32"/>
      <c r="K374" s="11"/>
    </row>
    <row r="375" spans="1:11" ht="21.75" customHeight="1">
      <c r="A375" s="22"/>
      <c r="B375" s="12"/>
      <c r="C375" s="11"/>
      <c r="D375" s="11"/>
      <c r="E375" s="13"/>
      <c r="F375" s="13"/>
      <c r="G375" s="14"/>
      <c r="H375" s="14"/>
      <c r="I375" s="25"/>
      <c r="J375" s="32"/>
      <c r="K375" s="11"/>
    </row>
    <row r="376" spans="1:11" ht="21.75" customHeight="1">
      <c r="A376" s="239">
        <v>65</v>
      </c>
      <c r="B376" s="12" t="s">
        <v>438</v>
      </c>
      <c r="C376" s="11" t="s">
        <v>601</v>
      </c>
      <c r="D376" s="312" t="s">
        <v>751</v>
      </c>
      <c r="E376" s="35">
        <v>480000</v>
      </c>
      <c r="F376" s="35">
        <v>480000</v>
      </c>
      <c r="G376" s="38">
        <f>F376</f>
        <v>480000</v>
      </c>
      <c r="H376" s="38">
        <v>480000</v>
      </c>
      <c r="I376" s="25" t="s">
        <v>622</v>
      </c>
      <c r="J376" s="12" t="s">
        <v>38</v>
      </c>
      <c r="K376" s="11" t="s">
        <v>964</v>
      </c>
    </row>
    <row r="377" spans="1:11" ht="21.75" customHeight="1">
      <c r="A377" s="22"/>
      <c r="B377" s="12" t="s">
        <v>750</v>
      </c>
      <c r="C377" s="11" t="s">
        <v>606</v>
      </c>
      <c r="D377" s="312" t="s">
        <v>739</v>
      </c>
      <c r="E377" s="13"/>
      <c r="F377" s="13"/>
      <c r="G377" s="14"/>
      <c r="H377" s="14"/>
      <c r="I377" s="25"/>
      <c r="J377" s="11" t="s">
        <v>607</v>
      </c>
      <c r="K377" s="11"/>
    </row>
    <row r="378" spans="1:11" ht="21.75" customHeight="1">
      <c r="A378" s="22"/>
      <c r="B378" s="12"/>
      <c r="C378" s="11"/>
      <c r="D378" s="312" t="s">
        <v>752</v>
      </c>
      <c r="E378" s="13"/>
      <c r="F378" s="13"/>
      <c r="G378" s="14"/>
      <c r="H378" s="14"/>
      <c r="I378" s="25"/>
      <c r="J378" s="32"/>
      <c r="K378" s="11"/>
    </row>
    <row r="379" spans="1:11" ht="21.75" customHeight="1">
      <c r="A379" s="22"/>
      <c r="B379" s="12"/>
      <c r="C379" s="11"/>
      <c r="D379" s="11"/>
      <c r="E379" s="13"/>
      <c r="F379" s="13"/>
      <c r="G379" s="14"/>
      <c r="H379" s="14"/>
      <c r="I379" s="25"/>
      <c r="J379" s="11"/>
      <c r="K379" s="11"/>
    </row>
    <row r="380" spans="1:11" ht="21.75" customHeight="1">
      <c r="A380" s="23"/>
      <c r="B380" s="15"/>
      <c r="C380" s="29"/>
      <c r="D380" s="15"/>
      <c r="E380" s="8"/>
      <c r="F380" s="8"/>
      <c r="G380" s="17"/>
      <c r="H380" s="17"/>
      <c r="I380" s="26"/>
      <c r="J380" s="15"/>
      <c r="K380" s="15"/>
    </row>
    <row r="381" spans="1:11" ht="21.75" customHeight="1">
      <c r="D381" s="251" t="s">
        <v>439</v>
      </c>
      <c r="E381" s="253">
        <f>E366+E369+E372+E376</f>
        <v>1205000</v>
      </c>
      <c r="F381" s="253">
        <f>F366+F369+F372+F376</f>
        <v>1205000</v>
      </c>
      <c r="G381" s="264">
        <f>G366+G369+G372+G376</f>
        <v>1205000</v>
      </c>
      <c r="H381" s="253">
        <f>H366+H369+H372+H376</f>
        <v>1205000</v>
      </c>
    </row>
    <row r="382" spans="1:11" ht="21.75" customHeight="1">
      <c r="D382" s="390"/>
      <c r="E382" s="387"/>
      <c r="F382" s="387"/>
      <c r="G382" s="391"/>
      <c r="H382" s="387"/>
    </row>
    <row r="383" spans="1:11" ht="21.75" customHeight="1">
      <c r="D383" s="390"/>
      <c r="E383" s="387"/>
      <c r="F383" s="387"/>
      <c r="G383" s="391"/>
      <c r="H383" s="387"/>
    </row>
    <row r="384" spans="1:11" ht="21.75" customHeight="1">
      <c r="D384" s="390"/>
      <c r="E384" s="387"/>
      <c r="F384" s="387"/>
      <c r="G384" s="391"/>
      <c r="H384" s="387"/>
    </row>
    <row r="385" spans="1:13" ht="21.75" customHeight="1">
      <c r="A385" s="3" t="s">
        <v>19</v>
      </c>
      <c r="B385" s="3"/>
      <c r="C385" s="3"/>
    </row>
    <row r="386" spans="1:13" ht="21.75" customHeight="1">
      <c r="A386" s="3" t="s">
        <v>1034</v>
      </c>
      <c r="B386" s="3"/>
      <c r="C386" s="3"/>
    </row>
    <row r="387" spans="1:13" ht="21.75" customHeight="1">
      <c r="A387" s="4" t="s">
        <v>8</v>
      </c>
      <c r="B387" s="4" t="s">
        <v>9</v>
      </c>
      <c r="C387" s="4" t="s">
        <v>10</v>
      </c>
      <c r="D387" s="4" t="s">
        <v>11</v>
      </c>
      <c r="E387" s="475" t="s">
        <v>13</v>
      </c>
      <c r="F387" s="476"/>
      <c r="G387" s="476"/>
      <c r="H387" s="476"/>
      <c r="I387" s="4" t="s">
        <v>14</v>
      </c>
      <c r="J387" s="4" t="s">
        <v>16</v>
      </c>
      <c r="K387" s="4" t="s">
        <v>5</v>
      </c>
    </row>
    <row r="388" spans="1:13" ht="21.75" customHeight="1">
      <c r="A388" s="5"/>
      <c r="B388" s="5"/>
      <c r="C388" s="5"/>
      <c r="D388" s="5" t="s">
        <v>12</v>
      </c>
      <c r="E388" s="6">
        <v>2561</v>
      </c>
      <c r="F388" s="6">
        <v>2562</v>
      </c>
      <c r="G388" s="6">
        <v>2563</v>
      </c>
      <c r="H388" s="6">
        <v>2564</v>
      </c>
      <c r="I388" s="5" t="s">
        <v>15</v>
      </c>
      <c r="J388" s="5" t="s">
        <v>17</v>
      </c>
      <c r="K388" s="5" t="s">
        <v>6</v>
      </c>
    </row>
    <row r="389" spans="1:13" ht="21.75" customHeight="1">
      <c r="A389" s="7"/>
      <c r="B389" s="7"/>
      <c r="C389" s="7"/>
      <c r="D389" s="7"/>
      <c r="E389" s="8" t="s">
        <v>1</v>
      </c>
      <c r="F389" s="8" t="s">
        <v>1</v>
      </c>
      <c r="G389" s="8" t="s">
        <v>1</v>
      </c>
      <c r="H389" s="8" t="s">
        <v>1</v>
      </c>
      <c r="I389" s="7"/>
      <c r="J389" s="7"/>
      <c r="K389" s="7"/>
    </row>
    <row r="390" spans="1:13" ht="21.75" customHeight="1">
      <c r="A390" s="247">
        <v>66</v>
      </c>
      <c r="B390" s="10" t="s">
        <v>642</v>
      </c>
      <c r="C390" s="9" t="s">
        <v>601</v>
      </c>
      <c r="D390" s="9" t="s">
        <v>781</v>
      </c>
      <c r="E390" s="30">
        <v>200000</v>
      </c>
      <c r="F390" s="30">
        <v>200000</v>
      </c>
      <c r="G390" s="37">
        <f>F390</f>
        <v>200000</v>
      </c>
      <c r="H390" s="37">
        <v>200000</v>
      </c>
      <c r="I390" s="25" t="s">
        <v>644</v>
      </c>
      <c r="J390" s="11" t="s">
        <v>604</v>
      </c>
      <c r="K390" s="11" t="s">
        <v>964</v>
      </c>
    </row>
    <row r="391" spans="1:13" ht="21.75" customHeight="1">
      <c r="A391" s="22"/>
      <c r="B391" s="12" t="s">
        <v>643</v>
      </c>
      <c r="C391" s="11" t="s">
        <v>602</v>
      </c>
      <c r="D391" s="11" t="s">
        <v>782</v>
      </c>
      <c r="E391" s="13"/>
      <c r="F391" s="13"/>
      <c r="G391" s="14"/>
      <c r="H391" s="14"/>
      <c r="I391" s="25"/>
      <c r="J391" s="11" t="s">
        <v>605</v>
      </c>
      <c r="K391" s="11"/>
    </row>
    <row r="392" spans="1:13" ht="21.75" customHeight="1">
      <c r="A392" s="22"/>
      <c r="B392" s="12"/>
      <c r="C392" s="11"/>
      <c r="D392" s="11"/>
      <c r="E392" s="13"/>
      <c r="F392" s="13"/>
      <c r="G392" s="14"/>
      <c r="H392" s="14"/>
      <c r="I392" s="25"/>
      <c r="J392" s="11"/>
      <c r="K392" s="11"/>
    </row>
    <row r="393" spans="1:13" ht="21.75" customHeight="1">
      <c r="A393" s="239">
        <v>67</v>
      </c>
      <c r="B393" s="12" t="s">
        <v>649</v>
      </c>
      <c r="C393" s="11" t="s">
        <v>601</v>
      </c>
      <c r="D393" s="11" t="s">
        <v>783</v>
      </c>
      <c r="E393" s="35">
        <v>1200000</v>
      </c>
      <c r="F393" s="35">
        <v>1200000</v>
      </c>
      <c r="G393" s="38">
        <f>F393</f>
        <v>1200000</v>
      </c>
      <c r="H393" s="38">
        <v>1200000</v>
      </c>
      <c r="I393" s="27" t="s">
        <v>622</v>
      </c>
      <c r="J393" s="12" t="s">
        <v>38</v>
      </c>
      <c r="K393" s="11" t="s">
        <v>964</v>
      </c>
    </row>
    <row r="394" spans="1:13" ht="21.75" customHeight="1">
      <c r="A394" s="22"/>
      <c r="B394" s="249" t="s">
        <v>822</v>
      </c>
      <c r="C394" s="11" t="s">
        <v>606</v>
      </c>
      <c r="D394" s="11" t="s">
        <v>784</v>
      </c>
      <c r="E394" s="13"/>
      <c r="F394" s="13"/>
      <c r="G394" s="14"/>
      <c r="H394" s="14"/>
      <c r="I394" s="25"/>
      <c r="J394" s="11" t="s">
        <v>607</v>
      </c>
      <c r="K394" s="11"/>
    </row>
    <row r="395" spans="1:13" ht="21.75" customHeight="1">
      <c r="A395" s="22"/>
      <c r="B395" s="12" t="s">
        <v>650</v>
      </c>
      <c r="C395" s="11"/>
      <c r="D395" s="11" t="s">
        <v>785</v>
      </c>
      <c r="E395" s="13"/>
      <c r="F395" s="13"/>
      <c r="G395" s="14"/>
      <c r="H395" s="14"/>
      <c r="I395" s="25"/>
      <c r="J395" s="11"/>
      <c r="K395" s="11"/>
    </row>
    <row r="396" spans="1:13" ht="21.75" customHeight="1">
      <c r="A396" s="22"/>
      <c r="B396" s="31"/>
      <c r="C396" s="11"/>
      <c r="D396" s="11"/>
      <c r="E396" s="13"/>
      <c r="F396" s="13"/>
      <c r="G396" s="14"/>
      <c r="H396" s="14"/>
      <c r="I396" s="25"/>
      <c r="J396" s="12"/>
      <c r="K396" s="11"/>
      <c r="M396" s="1">
        <v>17</v>
      </c>
    </row>
    <row r="397" spans="1:13" ht="21.75" customHeight="1">
      <c r="A397" s="22">
        <v>68</v>
      </c>
      <c r="B397" s="12" t="s">
        <v>999</v>
      </c>
      <c r="C397" s="11" t="s">
        <v>601</v>
      </c>
      <c r="D397" s="282" t="s">
        <v>1012</v>
      </c>
      <c r="E397" s="35">
        <v>100000</v>
      </c>
      <c r="F397" s="35">
        <v>100000</v>
      </c>
      <c r="G397" s="38">
        <f>F397</f>
        <v>100000</v>
      </c>
      <c r="H397" s="38">
        <v>100000</v>
      </c>
      <c r="I397" s="25" t="s">
        <v>1001</v>
      </c>
      <c r="J397" s="12" t="s">
        <v>38</v>
      </c>
      <c r="K397" s="11" t="s">
        <v>964</v>
      </c>
    </row>
    <row r="398" spans="1:13" ht="21.75" customHeight="1">
      <c r="A398" s="22"/>
      <c r="B398" s="12" t="s">
        <v>1000</v>
      </c>
      <c r="C398" s="11" t="s">
        <v>606</v>
      </c>
      <c r="D398" s="312"/>
      <c r="E398" s="13"/>
      <c r="F398" s="13"/>
      <c r="G398" s="14"/>
      <c r="H398" s="14"/>
      <c r="I398" s="25"/>
      <c r="J398" s="11" t="s">
        <v>607</v>
      </c>
      <c r="K398" s="11"/>
    </row>
    <row r="399" spans="1:13" ht="21.75" customHeight="1">
      <c r="A399" s="22"/>
      <c r="B399" s="12"/>
      <c r="C399" s="11"/>
      <c r="D399" s="312"/>
      <c r="E399" s="13"/>
      <c r="F399" s="13"/>
      <c r="G399" s="14"/>
      <c r="H399" s="14"/>
      <c r="I399" s="25"/>
      <c r="J399" s="32"/>
      <c r="K399" s="11"/>
    </row>
    <row r="400" spans="1:13" ht="21.75" customHeight="1">
      <c r="A400" s="239">
        <v>68</v>
      </c>
      <c r="B400" s="12" t="s">
        <v>1051</v>
      </c>
      <c r="C400" s="32" t="s">
        <v>1055</v>
      </c>
      <c r="D400" s="312" t="s">
        <v>1056</v>
      </c>
      <c r="E400" s="35">
        <v>200000</v>
      </c>
      <c r="F400" s="35">
        <v>200000</v>
      </c>
      <c r="G400" s="14">
        <v>200000</v>
      </c>
      <c r="H400" s="38">
        <v>200000</v>
      </c>
      <c r="I400" s="25" t="s">
        <v>1052</v>
      </c>
      <c r="J400" s="307" t="s">
        <v>1053</v>
      </c>
      <c r="K400" s="11" t="s">
        <v>964</v>
      </c>
    </row>
    <row r="401" spans="1:11" ht="21.75" customHeight="1">
      <c r="A401" s="22"/>
      <c r="B401" s="12">
        <v>1669</v>
      </c>
      <c r="C401" s="32"/>
      <c r="D401" s="11"/>
      <c r="E401" s="13"/>
      <c r="F401" s="13"/>
      <c r="G401" s="14"/>
      <c r="H401" s="14"/>
      <c r="I401" s="25"/>
      <c r="J401" s="312" t="s">
        <v>1054</v>
      </c>
      <c r="K401" s="11"/>
    </row>
    <row r="402" spans="1:11" ht="21.75" customHeight="1">
      <c r="A402" s="22"/>
      <c r="B402" s="12"/>
      <c r="C402" s="32"/>
      <c r="D402" s="11"/>
      <c r="E402" s="13"/>
      <c r="F402" s="13"/>
      <c r="G402" s="14"/>
      <c r="H402" s="14"/>
      <c r="I402" s="25"/>
      <c r="J402" s="312"/>
      <c r="K402" s="11"/>
    </row>
    <row r="403" spans="1:11" ht="21.75" customHeight="1">
      <c r="A403" s="22">
        <v>69</v>
      </c>
      <c r="B403" s="249" t="s">
        <v>1057</v>
      </c>
      <c r="C403" s="32" t="s">
        <v>1059</v>
      </c>
      <c r="D403" s="11" t="s">
        <v>1060</v>
      </c>
      <c r="E403" s="296">
        <v>30000</v>
      </c>
      <c r="F403" s="296">
        <v>30000</v>
      </c>
      <c r="G403" s="304">
        <v>30000</v>
      </c>
      <c r="H403" s="304">
        <v>30000</v>
      </c>
      <c r="I403" s="25" t="s">
        <v>900</v>
      </c>
      <c r="J403" s="312" t="s">
        <v>625</v>
      </c>
      <c r="K403" s="11" t="s">
        <v>964</v>
      </c>
    </row>
    <row r="404" spans="1:11" ht="21.75" customHeight="1">
      <c r="A404" s="22"/>
      <c r="B404" s="249" t="s">
        <v>1058</v>
      </c>
      <c r="C404" s="32"/>
      <c r="D404" s="11" t="s">
        <v>1061</v>
      </c>
      <c r="E404" s="13"/>
      <c r="F404" s="13"/>
      <c r="G404" s="14"/>
      <c r="H404" s="14"/>
      <c r="I404" s="25"/>
      <c r="J404" s="282" t="s">
        <v>1063</v>
      </c>
      <c r="K404" s="11"/>
    </row>
    <row r="405" spans="1:11" ht="21.75" customHeight="1">
      <c r="A405" s="22"/>
      <c r="B405" s="12"/>
      <c r="C405" s="11"/>
      <c r="D405" s="11" t="s">
        <v>1062</v>
      </c>
      <c r="E405" s="13"/>
      <c r="F405" s="13"/>
      <c r="G405" s="14"/>
      <c r="H405" s="14"/>
      <c r="I405" s="25"/>
      <c r="J405" s="11"/>
      <c r="K405" s="11"/>
    </row>
    <row r="406" spans="1:11" ht="21.75" customHeight="1">
      <c r="A406" s="23"/>
      <c r="B406" s="15"/>
      <c r="C406" s="29"/>
      <c r="D406" s="15"/>
      <c r="E406" s="8"/>
      <c r="F406" s="8"/>
      <c r="G406" s="17"/>
      <c r="H406" s="17"/>
      <c r="I406" s="26"/>
      <c r="J406" s="15"/>
      <c r="K406" s="15"/>
    </row>
    <row r="407" spans="1:11" ht="21.75" customHeight="1">
      <c r="D407" s="251" t="s">
        <v>439</v>
      </c>
      <c r="E407" s="253">
        <f>E390+E393+E397+E400+E403</f>
        <v>1730000</v>
      </c>
      <c r="F407" s="253">
        <f>F390+F393+F397+F400+F403</f>
        <v>1730000</v>
      </c>
      <c r="G407" s="253">
        <f>G390+G393+G397+G400+G403</f>
        <v>1730000</v>
      </c>
      <c r="H407" s="253">
        <f>H390+H393+H397+H400+H403</f>
        <v>1730000</v>
      </c>
    </row>
    <row r="410" spans="1:11" ht="21.75" customHeight="1">
      <c r="D410" s="1" t="s">
        <v>1100</v>
      </c>
      <c r="E410" s="467">
        <f>E23+E46+E70+E93+E117+E141+E165+E189+E213+E237+E261+E288+E312+E335+E357+E381+E407</f>
        <v>36584700</v>
      </c>
      <c r="F410" s="467">
        <f>F23+F46+F70+F93+F117+F141+F165+F189+F213+F237+F261+F288+F312+F335+F357+F381+F407</f>
        <v>36584700</v>
      </c>
      <c r="G410" s="467">
        <f>G23+G46+G70+G93+G117+G141+G165+G189+G213+G237+G261+G288+G312+G335+G357+G381+G407</f>
        <v>36584700</v>
      </c>
      <c r="H410" s="467">
        <f>H23+H46+H70+H93+H117+H141+H165+H189+H213+H237+H261+H288+H312+H335+H357+H381+H407</f>
        <v>36584700</v>
      </c>
    </row>
  </sheetData>
  <mergeCells count="21">
    <mergeCell ref="E99:H99"/>
    <mergeCell ref="E267:H267"/>
    <mergeCell ref="E291:H291"/>
    <mergeCell ref="E52:H52"/>
    <mergeCell ref="E75:H75"/>
    <mergeCell ref="E123:H123"/>
    <mergeCell ref="E147:H147"/>
    <mergeCell ref="E171:H171"/>
    <mergeCell ref="E195:H195"/>
    <mergeCell ref="E219:H219"/>
    <mergeCell ref="E243:H243"/>
    <mergeCell ref="A2:K2"/>
    <mergeCell ref="A3:K3"/>
    <mergeCell ref="A4:K4"/>
    <mergeCell ref="E11:H11"/>
    <mergeCell ref="E28:H28"/>
    <mergeCell ref="K322:K324"/>
    <mergeCell ref="E387:H387"/>
    <mergeCell ref="E363:H363"/>
    <mergeCell ref="E339:H339"/>
    <mergeCell ref="E315:H315"/>
  </mergeCells>
  <pageMargins left="0.70866141732283472" right="0.31496062992125984" top="0.59055118110236227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topLeftCell="A124" workbookViewId="0">
      <selection activeCell="G140" sqref="G140"/>
    </sheetView>
  </sheetViews>
  <sheetFormatPr defaultRowHeight="21.75" customHeight="1"/>
  <cols>
    <col min="1" max="1" width="4.25" style="1" customWidth="1"/>
    <col min="2" max="2" width="22.75" style="1" customWidth="1"/>
    <col min="3" max="3" width="14.375" style="1" customWidth="1"/>
    <col min="4" max="4" width="16.5" style="1" customWidth="1"/>
    <col min="5" max="5" width="10.5" style="2" customWidth="1"/>
    <col min="6" max="7" width="9.625" style="2" customWidth="1"/>
    <col min="8" max="8" width="8.75" style="2" customWidth="1"/>
    <col min="9" max="9" width="9" style="1"/>
    <col min="10" max="10" width="11.5" style="1" customWidth="1"/>
    <col min="11" max="11" width="10.25" style="1" customWidth="1"/>
    <col min="12" max="16384" width="9" style="1"/>
  </cols>
  <sheetData>
    <row r="1" spans="1:11" ht="12.75" customHeight="1"/>
    <row r="2" spans="1:11" ht="21.75" customHeight="1">
      <c r="A2" s="477" t="s">
        <v>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1" ht="21.75" customHeight="1">
      <c r="A3" s="478" t="s">
        <v>1022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ht="21.75" customHeight="1">
      <c r="A4" s="478" t="s">
        <v>18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21.75" customHeight="1">
      <c r="A5" s="3" t="s">
        <v>1019</v>
      </c>
      <c r="B5" s="3"/>
      <c r="C5" s="3"/>
      <c r="D5" s="19"/>
      <c r="E5" s="382"/>
      <c r="F5" s="382"/>
      <c r="G5" s="382"/>
      <c r="H5" s="382"/>
      <c r="I5" s="19"/>
      <c r="J5" s="19"/>
      <c r="K5" s="19"/>
    </row>
    <row r="6" spans="1:11" ht="21.75" customHeight="1">
      <c r="A6" s="3" t="s">
        <v>1016</v>
      </c>
      <c r="B6" s="3"/>
      <c r="C6" s="3"/>
    </row>
    <row r="7" spans="1:11" ht="21.75" customHeight="1">
      <c r="A7" s="3" t="s">
        <v>1020</v>
      </c>
      <c r="B7" s="3"/>
      <c r="C7" s="3"/>
    </row>
    <row r="8" spans="1:11" ht="21.75" customHeight="1">
      <c r="A8" s="3" t="s">
        <v>1021</v>
      </c>
      <c r="B8" s="3"/>
      <c r="C8" s="3"/>
    </row>
    <row r="9" spans="1:11" ht="24.75" customHeight="1">
      <c r="A9" s="3" t="s">
        <v>1035</v>
      </c>
      <c r="B9" s="3"/>
      <c r="C9" s="3"/>
    </row>
    <row r="10" spans="1:11" ht="21.75" customHeight="1">
      <c r="A10" s="4" t="s">
        <v>8</v>
      </c>
      <c r="B10" s="4" t="s">
        <v>9</v>
      </c>
      <c r="C10" s="4" t="s">
        <v>10</v>
      </c>
      <c r="D10" s="4" t="s">
        <v>11</v>
      </c>
      <c r="E10" s="475" t="s">
        <v>13</v>
      </c>
      <c r="F10" s="476"/>
      <c r="G10" s="476"/>
      <c r="H10" s="476"/>
      <c r="I10" s="4" t="s">
        <v>14</v>
      </c>
      <c r="J10" s="4" t="s">
        <v>16</v>
      </c>
      <c r="K10" s="4" t="s">
        <v>5</v>
      </c>
    </row>
    <row r="11" spans="1:11" ht="21.75" customHeight="1">
      <c r="A11" s="5"/>
      <c r="B11" s="5"/>
      <c r="C11" s="5"/>
      <c r="D11" s="5" t="s">
        <v>12</v>
      </c>
      <c r="E11" s="6">
        <v>2561</v>
      </c>
      <c r="F11" s="6">
        <v>2562</v>
      </c>
      <c r="G11" s="6">
        <v>2563</v>
      </c>
      <c r="H11" s="6">
        <v>2564</v>
      </c>
      <c r="I11" s="5" t="s">
        <v>15</v>
      </c>
      <c r="J11" s="5" t="s">
        <v>17</v>
      </c>
      <c r="K11" s="5" t="s">
        <v>6</v>
      </c>
    </row>
    <row r="12" spans="1:11" ht="21.75" customHeight="1">
      <c r="A12" s="7"/>
      <c r="B12" s="7"/>
      <c r="C12" s="7"/>
      <c r="D12" s="7"/>
      <c r="E12" s="8" t="s">
        <v>1</v>
      </c>
      <c r="F12" s="8" t="s">
        <v>1</v>
      </c>
      <c r="G12" s="8" t="s">
        <v>1</v>
      </c>
      <c r="H12" s="8" t="s">
        <v>1</v>
      </c>
      <c r="I12" s="7"/>
      <c r="J12" s="7"/>
      <c r="K12" s="7"/>
    </row>
    <row r="13" spans="1:11" ht="21.75" customHeight="1">
      <c r="A13" s="21">
        <v>1</v>
      </c>
      <c r="B13" s="10" t="s">
        <v>41</v>
      </c>
      <c r="C13" s="33" t="s">
        <v>43</v>
      </c>
      <c r="D13" s="9" t="s">
        <v>40</v>
      </c>
      <c r="E13" s="30">
        <v>20000</v>
      </c>
      <c r="F13" s="240">
        <v>15000</v>
      </c>
      <c r="G13" s="240">
        <f>F13</f>
        <v>15000</v>
      </c>
      <c r="H13" s="240">
        <v>15000</v>
      </c>
      <c r="I13" s="24" t="s">
        <v>117</v>
      </c>
      <c r="J13" s="9" t="s">
        <v>45</v>
      </c>
      <c r="K13" s="9" t="s">
        <v>39</v>
      </c>
    </row>
    <row r="14" spans="1:11" ht="21.75" customHeight="1">
      <c r="A14" s="22"/>
      <c r="B14" s="12" t="s">
        <v>42</v>
      </c>
      <c r="C14" s="34" t="s">
        <v>44</v>
      </c>
      <c r="D14" s="11"/>
      <c r="E14" s="13" t="s">
        <v>456</v>
      </c>
      <c r="F14" s="13"/>
      <c r="G14" s="14"/>
      <c r="H14" s="14"/>
      <c r="I14" s="25"/>
      <c r="J14" s="11" t="s">
        <v>46</v>
      </c>
      <c r="K14" s="11"/>
    </row>
    <row r="15" spans="1:11" ht="21.75" customHeight="1">
      <c r="A15" s="22"/>
      <c r="B15" s="12"/>
      <c r="C15" s="11"/>
      <c r="D15" s="11"/>
      <c r="E15" s="13"/>
      <c r="F15" s="13"/>
      <c r="G15" s="14"/>
      <c r="H15" s="14"/>
      <c r="I15" s="25"/>
      <c r="J15" s="11"/>
      <c r="K15" s="11"/>
    </row>
    <row r="16" spans="1:11" ht="21.75" customHeight="1">
      <c r="A16" s="22">
        <v>2</v>
      </c>
      <c r="B16" s="12" t="s">
        <v>47</v>
      </c>
      <c r="C16" s="11" t="s">
        <v>43</v>
      </c>
      <c r="D16" s="11" t="s">
        <v>21</v>
      </c>
      <c r="E16" s="35">
        <v>20000</v>
      </c>
      <c r="F16" s="240">
        <v>15000</v>
      </c>
      <c r="G16" s="240">
        <f>F16</f>
        <v>15000</v>
      </c>
      <c r="H16" s="240">
        <v>15000</v>
      </c>
      <c r="I16" s="25" t="s">
        <v>117</v>
      </c>
      <c r="J16" s="11" t="s">
        <v>45</v>
      </c>
      <c r="K16" s="11" t="s">
        <v>39</v>
      </c>
    </row>
    <row r="17" spans="1:13" ht="21.75" customHeight="1">
      <c r="A17" s="22"/>
      <c r="B17" s="12" t="s">
        <v>48</v>
      </c>
      <c r="C17" s="11" t="s">
        <v>44</v>
      </c>
      <c r="D17" s="11"/>
      <c r="E17" s="13" t="s">
        <v>456</v>
      </c>
      <c r="F17" s="13"/>
      <c r="G17" s="14"/>
      <c r="H17" s="14"/>
      <c r="I17" s="25"/>
      <c r="J17" s="11" t="s">
        <v>46</v>
      </c>
      <c r="K17" s="11"/>
    </row>
    <row r="18" spans="1:13" ht="21.75" customHeight="1">
      <c r="A18" s="22"/>
      <c r="B18" s="12"/>
      <c r="C18" s="11"/>
      <c r="D18" s="11"/>
      <c r="E18" s="13"/>
      <c r="F18" s="13"/>
      <c r="G18" s="14"/>
      <c r="H18" s="14"/>
      <c r="I18" s="25"/>
      <c r="J18" s="11"/>
      <c r="K18" s="11"/>
    </row>
    <row r="19" spans="1:13" ht="21.75" customHeight="1">
      <c r="A19" s="22">
        <v>3</v>
      </c>
      <c r="B19" s="12" t="s">
        <v>680</v>
      </c>
      <c r="C19" s="11" t="s">
        <v>683</v>
      </c>
      <c r="D19" s="11" t="s">
        <v>53</v>
      </c>
      <c r="E19" s="13" t="s">
        <v>314</v>
      </c>
      <c r="F19" s="296">
        <v>40000</v>
      </c>
      <c r="G19" s="304">
        <f>F19</f>
        <v>40000</v>
      </c>
      <c r="H19" s="304">
        <v>40000</v>
      </c>
      <c r="I19" s="25" t="s">
        <v>117</v>
      </c>
      <c r="J19" s="11" t="s">
        <v>79</v>
      </c>
      <c r="K19" s="11" t="s">
        <v>39</v>
      </c>
    </row>
    <row r="20" spans="1:13" ht="21.75" customHeight="1">
      <c r="A20" s="22"/>
      <c r="B20" s="12" t="s">
        <v>681</v>
      </c>
      <c r="C20" s="11" t="s">
        <v>684</v>
      </c>
      <c r="D20" s="11"/>
      <c r="E20" s="13"/>
      <c r="F20" s="13"/>
      <c r="G20" s="14"/>
      <c r="H20" s="14"/>
      <c r="I20" s="25"/>
      <c r="J20" s="11" t="s">
        <v>685</v>
      </c>
      <c r="K20" s="11"/>
    </row>
    <row r="21" spans="1:13" ht="21.75" customHeight="1">
      <c r="A21" s="23"/>
      <c r="B21" s="16" t="s">
        <v>682</v>
      </c>
      <c r="C21" s="15"/>
      <c r="D21" s="15"/>
      <c r="E21" s="8"/>
      <c r="F21" s="8"/>
      <c r="G21" s="17"/>
      <c r="H21" s="17"/>
      <c r="I21" s="26"/>
      <c r="J21" s="15"/>
      <c r="K21" s="15"/>
    </row>
    <row r="22" spans="1:13" ht="21.75" customHeight="1">
      <c r="D22" s="251" t="s">
        <v>439</v>
      </c>
      <c r="E22" s="253">
        <f>E13+E16</f>
        <v>40000</v>
      </c>
      <c r="F22" s="264">
        <f>F13+F16+F19</f>
        <v>70000</v>
      </c>
      <c r="G22" s="264">
        <f>G13+G16+G19</f>
        <v>70000</v>
      </c>
      <c r="H22" s="264">
        <f>H13+H16+H19</f>
        <v>70000</v>
      </c>
      <c r="M22" s="1">
        <v>1</v>
      </c>
    </row>
    <row r="23" spans="1:13" ht="21.75" customHeight="1">
      <c r="A23" s="3" t="s">
        <v>49</v>
      </c>
      <c r="B23" s="3"/>
      <c r="C23" s="3"/>
    </row>
    <row r="24" spans="1:13" ht="21.75" customHeight="1">
      <c r="A24" s="3" t="s">
        <v>1081</v>
      </c>
      <c r="B24" s="3"/>
      <c r="C24" s="3"/>
    </row>
    <row r="25" spans="1:13" ht="21.75" customHeight="1">
      <c r="A25" s="3"/>
      <c r="B25" s="3"/>
      <c r="C25" s="3"/>
    </row>
    <row r="26" spans="1:13" ht="21.75" customHeight="1">
      <c r="A26" s="4" t="s">
        <v>8</v>
      </c>
      <c r="B26" s="4" t="s">
        <v>9</v>
      </c>
      <c r="C26" s="4" t="s">
        <v>10</v>
      </c>
      <c r="D26" s="4" t="s">
        <v>11</v>
      </c>
      <c r="E26" s="475" t="s">
        <v>13</v>
      </c>
      <c r="F26" s="476"/>
      <c r="G26" s="476"/>
      <c r="H26" s="476"/>
      <c r="I26" s="4" t="s">
        <v>14</v>
      </c>
      <c r="J26" s="4" t="s">
        <v>16</v>
      </c>
      <c r="K26" s="4" t="s">
        <v>5</v>
      </c>
    </row>
    <row r="27" spans="1:13" ht="21.75" customHeight="1">
      <c r="A27" s="5"/>
      <c r="B27" s="5"/>
      <c r="C27" s="5"/>
      <c r="D27" s="5" t="s">
        <v>12</v>
      </c>
      <c r="E27" s="6">
        <v>2561</v>
      </c>
      <c r="F27" s="6">
        <v>2562</v>
      </c>
      <c r="G27" s="6">
        <v>2563</v>
      </c>
      <c r="H27" s="6">
        <v>2564</v>
      </c>
      <c r="I27" s="5" t="s">
        <v>15</v>
      </c>
      <c r="J27" s="5" t="s">
        <v>17</v>
      </c>
      <c r="K27" s="5" t="s">
        <v>6</v>
      </c>
    </row>
    <row r="28" spans="1:13" ht="21.75" customHeight="1">
      <c r="A28" s="7"/>
      <c r="B28" s="7"/>
      <c r="C28" s="7"/>
      <c r="D28" s="7"/>
      <c r="E28" s="8" t="s">
        <v>1</v>
      </c>
      <c r="F28" s="8" t="s">
        <v>1</v>
      </c>
      <c r="G28" s="8" t="s">
        <v>1</v>
      </c>
      <c r="H28" s="8" t="s">
        <v>1</v>
      </c>
      <c r="I28" s="7"/>
      <c r="J28" s="7"/>
      <c r="K28" s="7"/>
    </row>
    <row r="29" spans="1:13" ht="21.75" customHeight="1">
      <c r="A29" s="21">
        <v>4</v>
      </c>
      <c r="B29" s="10" t="s">
        <v>660</v>
      </c>
      <c r="C29" s="36" t="s">
        <v>662</v>
      </c>
      <c r="D29" s="9" t="s">
        <v>53</v>
      </c>
      <c r="E29" s="30">
        <v>40000</v>
      </c>
      <c r="F29" s="30">
        <v>40000</v>
      </c>
      <c r="G29" s="37">
        <f>F29</f>
        <v>40000</v>
      </c>
      <c r="H29" s="37">
        <v>40000</v>
      </c>
      <c r="I29" s="24" t="s">
        <v>117</v>
      </c>
      <c r="J29" s="9" t="s">
        <v>51</v>
      </c>
      <c r="K29" s="9" t="s">
        <v>39</v>
      </c>
    </row>
    <row r="30" spans="1:13" ht="21.75" customHeight="1">
      <c r="A30" s="22"/>
      <c r="B30" s="249" t="s">
        <v>661</v>
      </c>
      <c r="C30" s="36" t="s">
        <v>663</v>
      </c>
      <c r="D30" s="11"/>
      <c r="E30" s="13"/>
      <c r="F30" s="13"/>
      <c r="G30" s="14"/>
      <c r="H30" s="14"/>
      <c r="I30" s="25"/>
      <c r="J30" s="11" t="s">
        <v>52</v>
      </c>
      <c r="K30" s="11"/>
    </row>
    <row r="31" spans="1:13" ht="21.75" customHeight="1">
      <c r="A31" s="22"/>
      <c r="B31" s="12"/>
      <c r="C31" s="11"/>
      <c r="D31" s="11"/>
      <c r="E31" s="13"/>
      <c r="F31" s="13"/>
      <c r="G31" s="14"/>
      <c r="H31" s="14"/>
      <c r="I31" s="25"/>
      <c r="J31" s="11"/>
      <c r="K31" s="11"/>
    </row>
    <row r="32" spans="1:13" ht="21.75" customHeight="1">
      <c r="A32" s="22"/>
      <c r="B32" s="12"/>
      <c r="C32" s="11"/>
      <c r="D32" s="11"/>
      <c r="E32" s="35"/>
      <c r="F32" s="35"/>
      <c r="G32" s="38"/>
      <c r="H32" s="38"/>
      <c r="I32" s="25"/>
      <c r="J32" s="11"/>
      <c r="K32" s="11"/>
    </row>
    <row r="33" spans="1:13" ht="21.75" customHeight="1">
      <c r="A33" s="22">
        <v>5</v>
      </c>
      <c r="B33" s="12" t="s">
        <v>677</v>
      </c>
      <c r="C33" s="36" t="s">
        <v>54</v>
      </c>
      <c r="D33" s="11" t="s">
        <v>50</v>
      </c>
      <c r="E33" s="35">
        <v>60000</v>
      </c>
      <c r="F33" s="35">
        <v>60000</v>
      </c>
      <c r="G33" s="38">
        <f>F33</f>
        <v>60000</v>
      </c>
      <c r="H33" s="38">
        <v>60000</v>
      </c>
      <c r="I33" s="25" t="s">
        <v>117</v>
      </c>
      <c r="J33" s="36" t="s">
        <v>56</v>
      </c>
      <c r="K33" s="11" t="s">
        <v>39</v>
      </c>
    </row>
    <row r="34" spans="1:13" ht="21.75" customHeight="1">
      <c r="A34" s="22"/>
      <c r="B34" s="249" t="s">
        <v>678</v>
      </c>
      <c r="C34" s="36" t="s">
        <v>55</v>
      </c>
      <c r="D34" s="11"/>
      <c r="E34" s="13"/>
      <c r="F34" s="13"/>
      <c r="G34" s="14"/>
      <c r="H34" s="14"/>
      <c r="I34" s="25"/>
      <c r="J34" s="39" t="s">
        <v>57</v>
      </c>
      <c r="K34" s="11"/>
    </row>
    <row r="35" spans="1:13" ht="21.75" customHeight="1">
      <c r="A35" s="22"/>
      <c r="B35" s="12" t="s">
        <v>679</v>
      </c>
      <c r="C35" s="36" t="s">
        <v>58</v>
      </c>
      <c r="D35" s="11"/>
      <c r="E35" s="13"/>
      <c r="F35" s="13"/>
      <c r="G35" s="14"/>
      <c r="H35" s="14"/>
      <c r="I35" s="25"/>
      <c r="J35" s="11"/>
      <c r="K35" s="11"/>
    </row>
    <row r="36" spans="1:13" ht="21.75" customHeight="1">
      <c r="A36" s="22"/>
      <c r="B36" s="12"/>
      <c r="C36" s="36"/>
      <c r="D36" s="11"/>
      <c r="E36" s="13"/>
      <c r="F36" s="13"/>
      <c r="G36" s="14"/>
      <c r="H36" s="14"/>
      <c r="I36" s="25"/>
      <c r="J36" s="39"/>
      <c r="K36" s="11"/>
    </row>
    <row r="37" spans="1:13" ht="21.75" customHeight="1">
      <c r="A37" s="22">
        <v>6</v>
      </c>
      <c r="B37" s="12" t="s">
        <v>94</v>
      </c>
      <c r="C37" s="11" t="s">
        <v>95</v>
      </c>
      <c r="D37" s="11" t="s">
        <v>53</v>
      </c>
      <c r="E37" s="35">
        <v>20000</v>
      </c>
      <c r="F37" s="240">
        <v>15000</v>
      </c>
      <c r="G37" s="240">
        <f>F37</f>
        <v>15000</v>
      </c>
      <c r="H37" s="240">
        <v>15000</v>
      </c>
      <c r="I37" s="25" t="s">
        <v>117</v>
      </c>
      <c r="J37" s="11" t="s">
        <v>96</v>
      </c>
      <c r="K37" s="11" t="s">
        <v>39</v>
      </c>
    </row>
    <row r="38" spans="1:13" ht="21.75" customHeight="1">
      <c r="A38" s="22"/>
      <c r="B38" s="12"/>
      <c r="C38" s="11"/>
      <c r="D38" s="11"/>
      <c r="E38" s="44" t="s">
        <v>86</v>
      </c>
      <c r="F38" s="13"/>
      <c r="G38" s="14"/>
      <c r="H38" s="14"/>
      <c r="I38" s="25"/>
      <c r="J38" s="11" t="s">
        <v>97</v>
      </c>
      <c r="K38" s="11"/>
    </row>
    <row r="39" spans="1:13" ht="21.75" customHeight="1">
      <c r="A39" s="22"/>
      <c r="B39" s="12"/>
      <c r="C39" s="11"/>
      <c r="D39" s="11"/>
      <c r="E39" s="35"/>
      <c r="F39" s="240"/>
      <c r="G39" s="240"/>
      <c r="H39" s="240"/>
      <c r="I39" s="25"/>
      <c r="J39" s="11"/>
      <c r="K39" s="11"/>
    </row>
    <row r="40" spans="1:13" ht="21.75" customHeight="1">
      <c r="A40" s="22">
        <v>7</v>
      </c>
      <c r="B40" s="12" t="s">
        <v>462</v>
      </c>
      <c r="C40" s="11" t="s">
        <v>687</v>
      </c>
      <c r="D40" s="11" t="s">
        <v>53</v>
      </c>
      <c r="E40" s="318">
        <v>40000</v>
      </c>
      <c r="F40" s="296">
        <v>40000</v>
      </c>
      <c r="G40" s="304">
        <f>F40</f>
        <v>40000</v>
      </c>
      <c r="H40" s="304">
        <v>40000</v>
      </c>
      <c r="I40" s="25" t="s">
        <v>117</v>
      </c>
      <c r="J40" s="282" t="s">
        <v>487</v>
      </c>
      <c r="K40" s="11" t="s">
        <v>39</v>
      </c>
    </row>
    <row r="41" spans="1:13" ht="21.75" customHeight="1">
      <c r="A41" s="22"/>
      <c r="B41" s="12" t="s">
        <v>686</v>
      </c>
      <c r="C41" s="11" t="s">
        <v>80</v>
      </c>
      <c r="D41" s="11"/>
      <c r="E41" s="13"/>
      <c r="F41" s="13"/>
      <c r="G41" s="14"/>
      <c r="H41" s="14"/>
      <c r="I41" s="25"/>
      <c r="J41" s="282" t="s">
        <v>688</v>
      </c>
      <c r="K41" s="11"/>
    </row>
    <row r="42" spans="1:13" ht="21.75" customHeight="1">
      <c r="A42" s="22"/>
      <c r="B42" s="12"/>
      <c r="C42" s="11"/>
      <c r="D42" s="11"/>
      <c r="E42" s="13"/>
      <c r="F42" s="13"/>
      <c r="G42" s="14"/>
      <c r="H42" s="14"/>
      <c r="I42" s="25"/>
      <c r="J42" s="11"/>
      <c r="K42" s="11"/>
    </row>
    <row r="43" spans="1:13" ht="21.75" customHeight="1">
      <c r="A43" s="23"/>
      <c r="B43" s="16"/>
      <c r="C43" s="15"/>
      <c r="D43" s="15"/>
      <c r="E43" s="8"/>
      <c r="F43" s="8"/>
      <c r="G43" s="17"/>
      <c r="H43" s="17"/>
      <c r="I43" s="26"/>
      <c r="J43" s="15"/>
      <c r="K43" s="15"/>
      <c r="M43" s="1">
        <v>2</v>
      </c>
    </row>
    <row r="44" spans="1:13" ht="21.75" customHeight="1">
      <c r="D44" s="251" t="s">
        <v>439</v>
      </c>
      <c r="E44" s="253">
        <f>E29+E33+E37+E40</f>
        <v>160000</v>
      </c>
      <c r="F44" s="253">
        <f>F29+F33+F37+F40</f>
        <v>155000</v>
      </c>
      <c r="G44" s="253">
        <f>G29+G33+G37+G40</f>
        <v>155000</v>
      </c>
      <c r="H44" s="253">
        <f>H29+H33+H37+H40</f>
        <v>155000</v>
      </c>
    </row>
    <row r="45" spans="1:13" ht="21.75" customHeight="1">
      <c r="A45" s="3" t="s">
        <v>49</v>
      </c>
      <c r="B45" s="3"/>
      <c r="C45" s="3"/>
    </row>
    <row r="46" spans="1:13" ht="21.75" customHeight="1">
      <c r="A46" s="3" t="s">
        <v>1081</v>
      </c>
      <c r="B46" s="3"/>
      <c r="C46" s="3"/>
    </row>
    <row r="47" spans="1:13" ht="21.75" customHeight="1">
      <c r="A47" s="3"/>
      <c r="B47" s="3"/>
      <c r="C47" s="3"/>
    </row>
    <row r="48" spans="1:13" ht="21.75" customHeight="1">
      <c r="A48" s="4" t="s">
        <v>8</v>
      </c>
      <c r="B48" s="4" t="s">
        <v>9</v>
      </c>
      <c r="C48" s="4" t="s">
        <v>10</v>
      </c>
      <c r="D48" s="4" t="s">
        <v>11</v>
      </c>
      <c r="E48" s="475" t="s">
        <v>13</v>
      </c>
      <c r="F48" s="476"/>
      <c r="G48" s="476"/>
      <c r="H48" s="476"/>
      <c r="I48" s="4" t="s">
        <v>14</v>
      </c>
      <c r="J48" s="4" t="s">
        <v>16</v>
      </c>
      <c r="K48" s="4" t="s">
        <v>5</v>
      </c>
    </row>
    <row r="49" spans="1:11" ht="21.75" customHeight="1">
      <c r="A49" s="5"/>
      <c r="B49" s="5"/>
      <c r="C49" s="5"/>
      <c r="D49" s="5" t="s">
        <v>12</v>
      </c>
      <c r="E49" s="6">
        <v>2561</v>
      </c>
      <c r="F49" s="6">
        <v>2562</v>
      </c>
      <c r="G49" s="6">
        <v>2563</v>
      </c>
      <c r="H49" s="6">
        <v>2564</v>
      </c>
      <c r="I49" s="5" t="s">
        <v>15</v>
      </c>
      <c r="J49" s="5" t="s">
        <v>17</v>
      </c>
      <c r="K49" s="5" t="s">
        <v>6</v>
      </c>
    </row>
    <row r="50" spans="1:11" ht="21.75" customHeight="1">
      <c r="A50" s="7"/>
      <c r="B50" s="7"/>
      <c r="C50" s="7"/>
      <c r="D50" s="7"/>
      <c r="E50" s="8" t="s">
        <v>1</v>
      </c>
      <c r="F50" s="8" t="s">
        <v>1</v>
      </c>
      <c r="G50" s="8" t="s">
        <v>1</v>
      </c>
      <c r="H50" s="8" t="s">
        <v>1</v>
      </c>
      <c r="I50" s="7"/>
      <c r="J50" s="7"/>
      <c r="K50" s="7"/>
    </row>
    <row r="51" spans="1:11" ht="21.75" customHeight="1">
      <c r="A51" s="21">
        <v>8</v>
      </c>
      <c r="B51" s="10" t="s">
        <v>691</v>
      </c>
      <c r="C51" s="9" t="s">
        <v>693</v>
      </c>
      <c r="D51" s="9" t="s">
        <v>60</v>
      </c>
      <c r="E51" s="30">
        <v>30000</v>
      </c>
      <c r="F51" s="30">
        <v>30000</v>
      </c>
      <c r="G51" s="37">
        <f>F51</f>
        <v>30000</v>
      </c>
      <c r="H51" s="37">
        <v>30000</v>
      </c>
      <c r="I51" s="24" t="s">
        <v>117</v>
      </c>
      <c r="J51" s="9" t="s">
        <v>59</v>
      </c>
      <c r="K51" s="9" t="s">
        <v>39</v>
      </c>
    </row>
    <row r="52" spans="1:11" ht="21.75" customHeight="1">
      <c r="A52" s="22"/>
      <c r="B52" s="12" t="s">
        <v>692</v>
      </c>
      <c r="C52" s="11" t="s">
        <v>70</v>
      </c>
      <c r="D52" s="11"/>
      <c r="E52" s="13" t="s">
        <v>457</v>
      </c>
      <c r="F52" s="13"/>
      <c r="G52" s="14"/>
      <c r="H52" s="14"/>
      <c r="I52" s="25"/>
      <c r="J52" s="11"/>
      <c r="K52" s="11"/>
    </row>
    <row r="53" spans="1:11" ht="21.75" customHeight="1">
      <c r="A53" s="22"/>
      <c r="B53" s="12"/>
      <c r="C53" s="11"/>
      <c r="D53" s="11"/>
      <c r="E53" s="13"/>
      <c r="F53" s="13"/>
      <c r="G53" s="14"/>
      <c r="H53" s="14"/>
      <c r="I53" s="25"/>
      <c r="J53" s="11"/>
      <c r="K53" s="11"/>
    </row>
    <row r="54" spans="1:11" ht="21.75" customHeight="1">
      <c r="A54" s="22">
        <v>9</v>
      </c>
      <c r="B54" s="12" t="s">
        <v>61</v>
      </c>
      <c r="C54" s="11" t="s">
        <v>63</v>
      </c>
      <c r="D54" s="11" t="s">
        <v>65</v>
      </c>
      <c r="E54" s="35">
        <v>20000</v>
      </c>
      <c r="F54" s="35">
        <v>20000</v>
      </c>
      <c r="G54" s="38">
        <f>F54</f>
        <v>20000</v>
      </c>
      <c r="H54" s="38">
        <v>20000</v>
      </c>
      <c r="I54" s="27" t="s">
        <v>117</v>
      </c>
      <c r="J54" s="12" t="s">
        <v>66</v>
      </c>
      <c r="K54" s="11" t="s">
        <v>39</v>
      </c>
    </row>
    <row r="55" spans="1:11" ht="21.75" customHeight="1">
      <c r="A55" s="22"/>
      <c r="B55" s="12" t="s">
        <v>62</v>
      </c>
      <c r="C55" s="11" t="s">
        <v>64</v>
      </c>
      <c r="D55" s="11"/>
      <c r="E55" s="13" t="s">
        <v>457</v>
      </c>
      <c r="F55" s="13"/>
      <c r="G55" s="14"/>
      <c r="H55" s="14"/>
      <c r="I55" s="25"/>
      <c r="J55" s="11" t="s">
        <v>67</v>
      </c>
      <c r="K55" s="11"/>
    </row>
    <row r="56" spans="1:11" ht="21.75" customHeight="1">
      <c r="A56" s="22"/>
      <c r="B56" s="12"/>
      <c r="C56" s="11"/>
      <c r="D56" s="11"/>
      <c r="E56" s="13"/>
      <c r="F56" s="13"/>
      <c r="G56" s="14"/>
      <c r="H56" s="14"/>
      <c r="I56" s="25"/>
      <c r="J56" s="11"/>
      <c r="K56" s="11"/>
    </row>
    <row r="57" spans="1:11" ht="21.75" customHeight="1">
      <c r="A57" s="22">
        <v>10</v>
      </c>
      <c r="B57" s="249" t="s">
        <v>68</v>
      </c>
      <c r="C57" s="11" t="s">
        <v>69</v>
      </c>
      <c r="D57" s="11" t="s">
        <v>71</v>
      </c>
      <c r="E57" s="35">
        <v>15000</v>
      </c>
      <c r="F57" s="35">
        <v>15000</v>
      </c>
      <c r="G57" s="38">
        <f>F57</f>
        <v>15000</v>
      </c>
      <c r="H57" s="38">
        <v>15000</v>
      </c>
      <c r="I57" s="25" t="s">
        <v>117</v>
      </c>
      <c r="J57" s="11" t="s">
        <v>73</v>
      </c>
      <c r="K57" s="11" t="s">
        <v>39</v>
      </c>
    </row>
    <row r="58" spans="1:11" ht="21.75" customHeight="1">
      <c r="A58" s="22"/>
      <c r="B58" s="12"/>
      <c r="C58" s="11" t="s">
        <v>70</v>
      </c>
      <c r="D58" s="11"/>
      <c r="E58" s="13" t="s">
        <v>457</v>
      </c>
      <c r="F58" s="13"/>
      <c r="G58" s="14"/>
      <c r="H58" s="14"/>
      <c r="I58" s="25"/>
      <c r="J58" s="11" t="s">
        <v>74</v>
      </c>
      <c r="K58" s="11"/>
    </row>
    <row r="59" spans="1:11" ht="21.75" customHeight="1">
      <c r="A59" s="22"/>
      <c r="B59" s="12"/>
      <c r="C59" s="11"/>
      <c r="D59" s="11"/>
      <c r="E59" s="13"/>
      <c r="F59" s="13"/>
      <c r="G59" s="14"/>
      <c r="H59" s="14"/>
      <c r="I59" s="25"/>
      <c r="J59" s="11"/>
      <c r="K59" s="11"/>
    </row>
    <row r="60" spans="1:11" ht="21.75" customHeight="1">
      <c r="A60" s="22">
        <v>11</v>
      </c>
      <c r="B60" s="249" t="s">
        <v>659</v>
      </c>
      <c r="C60" s="282" t="s">
        <v>464</v>
      </c>
      <c r="D60" s="11" t="s">
        <v>50</v>
      </c>
      <c r="E60" s="35">
        <v>20000</v>
      </c>
      <c r="F60" s="13">
        <v>20000</v>
      </c>
      <c r="G60" s="14">
        <f>F60</f>
        <v>20000</v>
      </c>
      <c r="H60" s="14">
        <v>20000</v>
      </c>
      <c r="I60" s="25" t="s">
        <v>117</v>
      </c>
      <c r="J60" s="11" t="s">
        <v>79</v>
      </c>
      <c r="K60" s="11" t="s">
        <v>39</v>
      </c>
    </row>
    <row r="61" spans="1:11" ht="21.75" customHeight="1">
      <c r="A61" s="22"/>
      <c r="B61" s="12"/>
      <c r="C61" s="11"/>
      <c r="D61" s="11"/>
      <c r="E61" s="13"/>
      <c r="F61" s="13"/>
      <c r="G61" s="14"/>
      <c r="H61" s="14"/>
      <c r="I61" s="25"/>
      <c r="J61" s="11" t="s">
        <v>465</v>
      </c>
      <c r="K61" s="11"/>
    </row>
    <row r="62" spans="1:11" ht="21.75" customHeight="1">
      <c r="A62" s="22"/>
      <c r="B62" s="12"/>
      <c r="C62" s="11"/>
      <c r="D62" s="11"/>
      <c r="E62" s="13"/>
      <c r="F62" s="13"/>
      <c r="G62" s="14"/>
      <c r="H62" s="14"/>
      <c r="I62" s="25"/>
      <c r="J62" s="11"/>
      <c r="K62" s="11"/>
    </row>
    <row r="63" spans="1:11" ht="21.75" customHeight="1">
      <c r="A63" s="22">
        <v>12</v>
      </c>
      <c r="B63" s="12" t="s">
        <v>689</v>
      </c>
      <c r="C63" s="282" t="s">
        <v>464</v>
      </c>
      <c r="D63" s="11" t="s">
        <v>50</v>
      </c>
      <c r="E63" s="35">
        <v>30000</v>
      </c>
      <c r="F63" s="13">
        <v>30000</v>
      </c>
      <c r="G63" s="14">
        <f>F63</f>
        <v>30000</v>
      </c>
      <c r="H63" s="14">
        <v>30000</v>
      </c>
      <c r="I63" s="25" t="s">
        <v>117</v>
      </c>
      <c r="J63" s="11" t="s">
        <v>79</v>
      </c>
      <c r="K63" s="11" t="s">
        <v>39</v>
      </c>
    </row>
    <row r="64" spans="1:11" ht="21.75" customHeight="1">
      <c r="A64" s="22"/>
      <c r="B64" s="12" t="s">
        <v>690</v>
      </c>
      <c r="C64" s="11"/>
      <c r="D64" s="11"/>
      <c r="E64" s="13"/>
      <c r="F64" s="13"/>
      <c r="G64" s="14"/>
      <c r="H64" s="14"/>
      <c r="I64" s="25"/>
      <c r="J64" s="11" t="s">
        <v>465</v>
      </c>
      <c r="K64" s="11"/>
    </row>
    <row r="65" spans="1:13" ht="21.75" customHeight="1">
      <c r="A65" s="23"/>
      <c r="B65" s="16"/>
      <c r="C65" s="15"/>
      <c r="D65" s="15"/>
      <c r="E65" s="8"/>
      <c r="F65" s="8"/>
      <c r="G65" s="17"/>
      <c r="H65" s="17"/>
      <c r="I65" s="26"/>
      <c r="J65" s="15"/>
      <c r="K65" s="15"/>
      <c r="M65" s="1">
        <v>3</v>
      </c>
    </row>
    <row r="66" spans="1:13" ht="21.75" customHeight="1">
      <c r="D66" s="251" t="s">
        <v>439</v>
      </c>
      <c r="E66" s="253">
        <f>E51+E54+E57+E60+E63</f>
        <v>115000</v>
      </c>
      <c r="F66" s="253">
        <f>F51+F54+F57+F60+F63</f>
        <v>115000</v>
      </c>
      <c r="G66" s="253">
        <f>G51+G54+G57+G60+G63</f>
        <v>115000</v>
      </c>
      <c r="H66" s="253">
        <f>H51+H54+H57+H60+H63</f>
        <v>115000</v>
      </c>
    </row>
    <row r="67" spans="1:13" ht="21.75" customHeight="1">
      <c r="A67" s="3" t="s">
        <v>49</v>
      </c>
      <c r="B67" s="3"/>
      <c r="C67" s="3"/>
    </row>
    <row r="68" spans="1:13" ht="21.75" customHeight="1">
      <c r="A68" s="3" t="s">
        <v>1081</v>
      </c>
      <c r="B68" s="3"/>
      <c r="C68" s="3"/>
    </row>
    <row r="69" spans="1:13" ht="21.75" customHeight="1">
      <c r="A69" s="3"/>
      <c r="B69" s="3"/>
      <c r="C69" s="3"/>
    </row>
    <row r="70" spans="1:13" ht="21.75" customHeight="1">
      <c r="A70" s="4" t="s">
        <v>8</v>
      </c>
      <c r="B70" s="4" t="s">
        <v>9</v>
      </c>
      <c r="C70" s="4" t="s">
        <v>10</v>
      </c>
      <c r="D70" s="4" t="s">
        <v>11</v>
      </c>
      <c r="E70" s="475" t="s">
        <v>13</v>
      </c>
      <c r="F70" s="476"/>
      <c r="G70" s="476"/>
      <c r="H70" s="476"/>
      <c r="I70" s="4" t="s">
        <v>14</v>
      </c>
      <c r="J70" s="4" t="s">
        <v>16</v>
      </c>
      <c r="K70" s="4" t="s">
        <v>5</v>
      </c>
    </row>
    <row r="71" spans="1:13" ht="21.75" customHeight="1">
      <c r="A71" s="5"/>
      <c r="B71" s="5"/>
      <c r="C71" s="5"/>
      <c r="D71" s="5" t="s">
        <v>12</v>
      </c>
      <c r="E71" s="6">
        <v>2561</v>
      </c>
      <c r="F71" s="6">
        <v>2562</v>
      </c>
      <c r="G71" s="6">
        <v>2563</v>
      </c>
      <c r="H71" s="6">
        <v>2564</v>
      </c>
      <c r="I71" s="5" t="s">
        <v>15</v>
      </c>
      <c r="J71" s="5" t="s">
        <v>17</v>
      </c>
      <c r="K71" s="5" t="s">
        <v>6</v>
      </c>
    </row>
    <row r="72" spans="1:13" ht="21.75" customHeight="1">
      <c r="A72" s="7"/>
      <c r="B72" s="7"/>
      <c r="C72" s="7"/>
      <c r="D72" s="7"/>
      <c r="E72" s="8" t="s">
        <v>1</v>
      </c>
      <c r="F72" s="8" t="s">
        <v>1</v>
      </c>
      <c r="G72" s="8" t="s">
        <v>1</v>
      </c>
      <c r="H72" s="8" t="s">
        <v>1</v>
      </c>
      <c r="I72" s="7"/>
      <c r="J72" s="7"/>
      <c r="K72" s="7"/>
    </row>
    <row r="73" spans="1:13" ht="21.75" customHeight="1">
      <c r="A73" s="21">
        <v>13</v>
      </c>
      <c r="B73" s="10" t="s">
        <v>677</v>
      </c>
      <c r="C73" s="9" t="s">
        <v>693</v>
      </c>
      <c r="D73" s="9" t="s">
        <v>60</v>
      </c>
      <c r="E73" s="30">
        <v>30000</v>
      </c>
      <c r="F73" s="30">
        <v>30000</v>
      </c>
      <c r="G73" s="37">
        <f>F73</f>
        <v>30000</v>
      </c>
      <c r="H73" s="37">
        <v>30000</v>
      </c>
      <c r="I73" s="24" t="s">
        <v>117</v>
      </c>
      <c r="J73" s="309" t="s">
        <v>598</v>
      </c>
      <c r="K73" s="9" t="s">
        <v>39</v>
      </c>
    </row>
    <row r="74" spans="1:13" ht="21.75" customHeight="1">
      <c r="A74" s="22"/>
      <c r="B74" s="12" t="s">
        <v>694</v>
      </c>
      <c r="C74" s="11" t="s">
        <v>70</v>
      </c>
      <c r="D74" s="11"/>
      <c r="E74" s="13" t="s">
        <v>457</v>
      </c>
      <c r="F74" s="13"/>
      <c r="G74" s="14"/>
      <c r="H74" s="14"/>
      <c r="I74" s="25"/>
      <c r="J74" s="282" t="s">
        <v>696</v>
      </c>
      <c r="K74" s="11"/>
    </row>
    <row r="75" spans="1:13" ht="21.75" customHeight="1">
      <c r="A75" s="22"/>
      <c r="B75" s="12" t="s">
        <v>695</v>
      </c>
      <c r="C75" s="11"/>
      <c r="D75" s="11"/>
      <c r="E75" s="13"/>
      <c r="F75" s="13"/>
      <c r="G75" s="14"/>
      <c r="H75" s="14"/>
      <c r="I75" s="25"/>
      <c r="J75" s="11"/>
      <c r="K75" s="11"/>
    </row>
    <row r="76" spans="1:13" ht="21.75" customHeight="1">
      <c r="A76" s="22"/>
      <c r="B76" s="12"/>
      <c r="C76" s="11"/>
      <c r="D76" s="11"/>
      <c r="E76" s="35"/>
      <c r="F76" s="35"/>
      <c r="G76" s="38"/>
      <c r="H76" s="38"/>
      <c r="I76" s="27"/>
      <c r="J76" s="12"/>
      <c r="K76" s="11"/>
    </row>
    <row r="77" spans="1:13" ht="21.75" customHeight="1">
      <c r="A77" s="22">
        <v>14</v>
      </c>
      <c r="B77" s="12" t="s">
        <v>862</v>
      </c>
      <c r="C77" s="282" t="s">
        <v>864</v>
      </c>
      <c r="D77" s="11" t="s">
        <v>866</v>
      </c>
      <c r="E77" s="296">
        <v>500000</v>
      </c>
      <c r="F77" s="296">
        <v>500000</v>
      </c>
      <c r="G77" s="296">
        <f>F77</f>
        <v>500000</v>
      </c>
      <c r="H77" s="296">
        <v>500000</v>
      </c>
      <c r="I77" s="281" t="s">
        <v>868</v>
      </c>
      <c r="J77" s="278" t="s">
        <v>869</v>
      </c>
      <c r="K77" s="11" t="s">
        <v>964</v>
      </c>
    </row>
    <row r="78" spans="1:13" ht="21.75" customHeight="1">
      <c r="A78" s="22"/>
      <c r="B78" s="12" t="s">
        <v>863</v>
      </c>
      <c r="C78" s="11" t="s">
        <v>865</v>
      </c>
      <c r="D78" s="11" t="s">
        <v>867</v>
      </c>
      <c r="E78" s="13"/>
      <c r="F78" s="13"/>
      <c r="G78" s="14"/>
      <c r="H78" s="14"/>
      <c r="I78" s="25"/>
      <c r="J78" s="278" t="s">
        <v>870</v>
      </c>
      <c r="K78" s="11"/>
    </row>
    <row r="79" spans="1:13" ht="21.75" customHeight="1">
      <c r="A79" s="22"/>
      <c r="B79" s="249"/>
      <c r="C79" s="11"/>
      <c r="D79" s="11"/>
      <c r="E79" s="35"/>
      <c r="F79" s="35"/>
      <c r="G79" s="38"/>
      <c r="H79" s="38"/>
      <c r="I79" s="25"/>
      <c r="J79" s="11"/>
      <c r="K79" s="11"/>
    </row>
    <row r="80" spans="1:13" ht="21.75" customHeight="1">
      <c r="A80" s="22"/>
      <c r="B80" s="12"/>
      <c r="C80" s="11"/>
      <c r="D80" s="11"/>
      <c r="E80" s="13"/>
      <c r="F80" s="13"/>
      <c r="G80" s="14"/>
      <c r="H80" s="14"/>
      <c r="I80" s="25"/>
      <c r="J80" s="11"/>
      <c r="K80" s="11"/>
    </row>
    <row r="81" spans="1:13" ht="21.75" customHeight="1">
      <c r="A81" s="22"/>
      <c r="B81" s="12"/>
      <c r="C81" s="11"/>
      <c r="D81" s="11"/>
      <c r="E81" s="13"/>
      <c r="F81" s="13"/>
      <c r="G81" s="14"/>
      <c r="H81" s="14"/>
      <c r="I81" s="25"/>
      <c r="J81" s="11"/>
      <c r="K81" s="11"/>
    </row>
    <row r="82" spans="1:13" ht="21.75" customHeight="1">
      <c r="A82" s="22"/>
      <c r="B82" s="249"/>
      <c r="C82" s="282"/>
      <c r="D82" s="11"/>
      <c r="E82" s="35"/>
      <c r="F82" s="13"/>
      <c r="G82" s="14"/>
      <c r="H82" s="14"/>
      <c r="I82" s="25"/>
      <c r="J82" s="11"/>
      <c r="K82" s="11"/>
    </row>
    <row r="83" spans="1:13" ht="21.75" customHeight="1">
      <c r="A83" s="22"/>
      <c r="B83" s="12"/>
      <c r="C83" s="11"/>
      <c r="D83" s="11"/>
      <c r="E83" s="13"/>
      <c r="F83" s="13"/>
      <c r="G83" s="14"/>
      <c r="H83" s="14"/>
      <c r="I83" s="25"/>
      <c r="J83" s="11"/>
      <c r="K83" s="11"/>
    </row>
    <row r="84" spans="1:13" ht="21.75" customHeight="1">
      <c r="A84" s="22"/>
      <c r="B84" s="12"/>
      <c r="C84" s="11"/>
      <c r="D84" s="11"/>
      <c r="E84" s="13"/>
      <c r="F84" s="13"/>
      <c r="G84" s="14"/>
      <c r="H84" s="14"/>
      <c r="I84" s="25"/>
      <c r="J84" s="11"/>
      <c r="K84" s="11"/>
    </row>
    <row r="85" spans="1:13" ht="21.75" customHeight="1">
      <c r="A85" s="22"/>
      <c r="B85" s="12"/>
      <c r="C85" s="282"/>
      <c r="D85" s="11"/>
      <c r="E85" s="35"/>
      <c r="F85" s="13"/>
      <c r="G85" s="14"/>
      <c r="H85" s="14"/>
      <c r="I85" s="25"/>
      <c r="J85" s="11"/>
      <c r="K85" s="11"/>
    </row>
    <row r="86" spans="1:13" ht="21.75" customHeight="1">
      <c r="A86" s="22"/>
      <c r="B86" s="12"/>
      <c r="C86" s="11"/>
      <c r="D86" s="11"/>
      <c r="E86" s="13"/>
      <c r="F86" s="13"/>
      <c r="G86" s="14"/>
      <c r="H86" s="14"/>
      <c r="I86" s="25"/>
      <c r="J86" s="11"/>
      <c r="K86" s="11"/>
    </row>
    <row r="87" spans="1:13" ht="21.75" customHeight="1">
      <c r="A87" s="23"/>
      <c r="B87" s="16"/>
      <c r="C87" s="15"/>
      <c r="D87" s="15"/>
      <c r="E87" s="8"/>
      <c r="F87" s="8"/>
      <c r="G87" s="17"/>
      <c r="H87" s="17"/>
      <c r="I87" s="26"/>
      <c r="J87" s="15"/>
      <c r="K87" s="15"/>
    </row>
    <row r="88" spans="1:13" ht="21.75" customHeight="1">
      <c r="D88" s="251" t="s">
        <v>439</v>
      </c>
      <c r="E88" s="253">
        <f>E73+E77</f>
        <v>530000</v>
      </c>
      <c r="F88" s="253">
        <f>F73+F77</f>
        <v>530000</v>
      </c>
      <c r="G88" s="253">
        <f>G73+G77</f>
        <v>530000</v>
      </c>
      <c r="H88" s="253">
        <f>H73+H77</f>
        <v>530000</v>
      </c>
      <c r="M88" s="1">
        <v>4</v>
      </c>
    </row>
    <row r="89" spans="1:13" ht="21.75" customHeight="1">
      <c r="A89" s="3" t="s">
        <v>49</v>
      </c>
      <c r="B89" s="3"/>
      <c r="C89" s="3"/>
    </row>
    <row r="90" spans="1:13" ht="21.75" customHeight="1">
      <c r="A90" s="3" t="s">
        <v>1081</v>
      </c>
      <c r="B90" s="3"/>
      <c r="C90" s="3"/>
    </row>
    <row r="91" spans="1:13" ht="21.75" customHeight="1">
      <c r="A91" s="3"/>
      <c r="B91" s="3"/>
      <c r="C91" s="3"/>
    </row>
    <row r="92" spans="1:13" ht="21.75" customHeight="1">
      <c r="A92" s="4" t="s">
        <v>8</v>
      </c>
      <c r="B92" s="4" t="s">
        <v>9</v>
      </c>
      <c r="C92" s="4" t="s">
        <v>10</v>
      </c>
      <c r="D92" s="4" t="s">
        <v>11</v>
      </c>
      <c r="E92" s="475" t="s">
        <v>13</v>
      </c>
      <c r="F92" s="476"/>
      <c r="G92" s="476"/>
      <c r="H92" s="476"/>
      <c r="I92" s="4" t="s">
        <v>14</v>
      </c>
      <c r="J92" s="4" t="s">
        <v>16</v>
      </c>
      <c r="K92" s="4" t="s">
        <v>5</v>
      </c>
    </row>
    <row r="93" spans="1:13" ht="21.75" customHeight="1">
      <c r="A93" s="5"/>
      <c r="B93" s="5"/>
      <c r="C93" s="5"/>
      <c r="D93" s="5" t="s">
        <v>12</v>
      </c>
      <c r="E93" s="6">
        <v>2561</v>
      </c>
      <c r="F93" s="6">
        <v>2562</v>
      </c>
      <c r="G93" s="6">
        <v>2563</v>
      </c>
      <c r="H93" s="6">
        <v>2564</v>
      </c>
      <c r="I93" s="5" t="s">
        <v>15</v>
      </c>
      <c r="J93" s="5" t="s">
        <v>17</v>
      </c>
      <c r="K93" s="5" t="s">
        <v>6</v>
      </c>
    </row>
    <row r="94" spans="1:13" ht="21.75" customHeight="1">
      <c r="A94" s="7"/>
      <c r="B94" s="7"/>
      <c r="C94" s="7"/>
      <c r="D94" s="7"/>
      <c r="E94" s="8" t="s">
        <v>1</v>
      </c>
      <c r="F94" s="8" t="s">
        <v>1</v>
      </c>
      <c r="G94" s="8" t="s">
        <v>1</v>
      </c>
      <c r="H94" s="8" t="s">
        <v>1</v>
      </c>
      <c r="I94" s="7"/>
      <c r="J94" s="7"/>
      <c r="K94" s="7"/>
    </row>
    <row r="95" spans="1:13" ht="21.75" customHeight="1">
      <c r="A95" s="21">
        <v>15</v>
      </c>
      <c r="B95" s="33" t="s">
        <v>664</v>
      </c>
      <c r="C95" s="42" t="s">
        <v>666</v>
      </c>
      <c r="D95" s="40"/>
      <c r="E95" s="30">
        <v>20000</v>
      </c>
      <c r="F95" s="30">
        <v>20000</v>
      </c>
      <c r="G95" s="30">
        <f>F95</f>
        <v>20000</v>
      </c>
      <c r="H95" s="30">
        <v>20000</v>
      </c>
      <c r="I95" s="24" t="s">
        <v>117</v>
      </c>
      <c r="J95" s="33" t="s">
        <v>668</v>
      </c>
      <c r="K95" s="9" t="s">
        <v>39</v>
      </c>
    </row>
    <row r="96" spans="1:13" ht="21.75" customHeight="1">
      <c r="A96" s="22"/>
      <c r="B96" s="34" t="s">
        <v>665</v>
      </c>
      <c r="C96" s="36" t="s">
        <v>667</v>
      </c>
      <c r="D96" s="41"/>
      <c r="E96" s="13" t="s">
        <v>824</v>
      </c>
      <c r="F96" s="13"/>
      <c r="G96" s="14"/>
      <c r="H96" s="14"/>
      <c r="I96" s="25"/>
      <c r="J96" s="34" t="s">
        <v>669</v>
      </c>
      <c r="K96" s="11"/>
    </row>
    <row r="97" spans="1:13" ht="21.75" customHeight="1">
      <c r="A97" s="22"/>
      <c r="B97" s="34"/>
      <c r="C97" s="36"/>
      <c r="D97" s="41"/>
      <c r="E97" s="13"/>
      <c r="F97" s="13"/>
      <c r="G97" s="14"/>
      <c r="H97" s="14"/>
      <c r="I97" s="25"/>
      <c r="J97" s="34" t="s">
        <v>670</v>
      </c>
      <c r="K97" s="11"/>
    </row>
    <row r="98" spans="1:13" ht="21.75" customHeight="1">
      <c r="A98" s="22"/>
      <c r="B98" s="34"/>
      <c r="C98" s="36"/>
      <c r="D98" s="41"/>
      <c r="E98" s="13"/>
      <c r="F98" s="13"/>
      <c r="G98" s="14"/>
      <c r="H98" s="14"/>
      <c r="I98" s="27"/>
      <c r="J98" s="12"/>
      <c r="K98" s="11"/>
    </row>
    <row r="99" spans="1:13" ht="21.75" customHeight="1">
      <c r="A99" s="22"/>
      <c r="B99" s="34"/>
      <c r="C99" s="36"/>
      <c r="D99" s="41"/>
      <c r="E99" s="13"/>
      <c r="F99" s="13"/>
      <c r="G99" s="14"/>
      <c r="H99" s="14"/>
      <c r="I99" s="25"/>
      <c r="J99" s="11"/>
      <c r="K99" s="11"/>
    </row>
    <row r="100" spans="1:13" ht="21.75" customHeight="1">
      <c r="A100" s="22"/>
      <c r="B100" s="12"/>
      <c r="C100" s="11"/>
      <c r="D100" s="11"/>
      <c r="E100" s="13"/>
      <c r="F100" s="13"/>
      <c r="G100" s="14"/>
      <c r="H100" s="14"/>
      <c r="I100" s="25"/>
      <c r="J100" s="11"/>
      <c r="K100" s="11"/>
    </row>
    <row r="101" spans="1:13" ht="21.75" customHeight="1">
      <c r="A101" s="22">
        <v>16</v>
      </c>
      <c r="B101" s="12" t="s">
        <v>443</v>
      </c>
      <c r="C101" s="11" t="s">
        <v>78</v>
      </c>
      <c r="D101" s="11" t="s">
        <v>76</v>
      </c>
      <c r="E101" s="35">
        <v>20000</v>
      </c>
      <c r="F101" s="30">
        <v>20000</v>
      </c>
      <c r="G101" s="30">
        <f>F101</f>
        <v>20000</v>
      </c>
      <c r="H101" s="30">
        <v>20000</v>
      </c>
      <c r="I101" s="25" t="s">
        <v>117</v>
      </c>
      <c r="J101" s="11" t="s">
        <v>79</v>
      </c>
      <c r="K101" s="11" t="s">
        <v>39</v>
      </c>
    </row>
    <row r="102" spans="1:13" ht="21.75" customHeight="1">
      <c r="A102" s="22"/>
      <c r="B102" s="12"/>
      <c r="C102" s="11" t="s">
        <v>75</v>
      </c>
      <c r="D102" s="11" t="s">
        <v>77</v>
      </c>
      <c r="E102" s="13" t="s">
        <v>825</v>
      </c>
      <c r="F102" s="13"/>
      <c r="G102" s="14"/>
      <c r="H102" s="14"/>
      <c r="I102" s="25"/>
      <c r="J102" s="11" t="s">
        <v>80</v>
      </c>
      <c r="K102" s="11"/>
    </row>
    <row r="103" spans="1:13" ht="21.75" customHeight="1">
      <c r="A103" s="22"/>
      <c r="B103" s="12"/>
      <c r="C103" s="11"/>
      <c r="D103" s="11"/>
      <c r="E103" s="13"/>
      <c r="F103" s="13"/>
      <c r="G103" s="14"/>
      <c r="H103" s="14"/>
      <c r="I103" s="25"/>
      <c r="J103" s="11"/>
      <c r="K103" s="11"/>
    </row>
    <row r="104" spans="1:13" ht="21.75" customHeight="1">
      <c r="A104" s="22"/>
      <c r="B104" s="12"/>
      <c r="C104" s="11"/>
      <c r="D104" s="11"/>
      <c r="E104" s="13"/>
      <c r="F104" s="13"/>
      <c r="G104" s="14"/>
      <c r="H104" s="14"/>
      <c r="I104" s="25"/>
      <c r="J104" s="11"/>
      <c r="K104" s="11"/>
    </row>
    <row r="105" spans="1:13" ht="21.75" customHeight="1">
      <c r="A105" s="22">
        <v>17</v>
      </c>
      <c r="B105" s="12" t="s">
        <v>447</v>
      </c>
      <c r="C105" s="11" t="s">
        <v>449</v>
      </c>
      <c r="D105" s="11" t="s">
        <v>450</v>
      </c>
      <c r="E105" s="296">
        <v>100000</v>
      </c>
      <c r="F105" s="296">
        <v>100000</v>
      </c>
      <c r="G105" s="296">
        <f>F105</f>
        <v>100000</v>
      </c>
      <c r="H105" s="296">
        <v>100000</v>
      </c>
      <c r="I105" s="281" t="s">
        <v>450</v>
      </c>
      <c r="J105" s="282" t="s">
        <v>451</v>
      </c>
      <c r="K105" s="11" t="s">
        <v>964</v>
      </c>
    </row>
    <row r="106" spans="1:13" ht="21.75" customHeight="1">
      <c r="A106" s="22"/>
      <c r="B106" s="12" t="s">
        <v>448</v>
      </c>
      <c r="C106" s="11"/>
      <c r="D106" s="11"/>
      <c r="E106" s="13"/>
      <c r="F106" s="13"/>
      <c r="G106" s="14"/>
      <c r="H106" s="14"/>
      <c r="I106" s="25"/>
      <c r="J106" s="282" t="s">
        <v>452</v>
      </c>
      <c r="K106" s="11"/>
    </row>
    <row r="107" spans="1:13" ht="21.75" customHeight="1">
      <c r="A107" s="22"/>
      <c r="B107" s="12"/>
      <c r="C107" s="11"/>
      <c r="D107" s="11"/>
      <c r="E107" s="13"/>
      <c r="F107" s="13"/>
      <c r="G107" s="14"/>
      <c r="H107" s="14"/>
      <c r="I107" s="25"/>
      <c r="J107" s="282" t="s">
        <v>453</v>
      </c>
      <c r="K107" s="11"/>
    </row>
    <row r="108" spans="1:13" ht="21.75" customHeight="1">
      <c r="A108" s="22"/>
      <c r="B108" s="12"/>
      <c r="C108" s="11"/>
      <c r="D108" s="11"/>
      <c r="E108" s="13"/>
      <c r="F108" s="13"/>
      <c r="G108" s="14"/>
      <c r="H108" s="14"/>
      <c r="I108" s="25"/>
      <c r="J108" s="282" t="s">
        <v>454</v>
      </c>
      <c r="K108" s="11"/>
    </row>
    <row r="109" spans="1:13" ht="21.75" customHeight="1">
      <c r="A109" s="23"/>
      <c r="B109" s="28"/>
      <c r="C109" s="29"/>
      <c r="D109" s="15"/>
      <c r="E109" s="8"/>
      <c r="F109" s="8"/>
      <c r="G109" s="17"/>
      <c r="H109" s="17"/>
      <c r="I109" s="26"/>
      <c r="J109" s="15"/>
      <c r="K109" s="15"/>
      <c r="M109" s="1">
        <v>5</v>
      </c>
    </row>
    <row r="110" spans="1:13" ht="21.75" customHeight="1">
      <c r="D110" s="251" t="s">
        <v>439</v>
      </c>
      <c r="E110" s="253">
        <f>E95+E101+E105</f>
        <v>140000</v>
      </c>
      <c r="F110" s="253">
        <f>F95+F101+F105</f>
        <v>140000</v>
      </c>
      <c r="G110" s="253">
        <f>G95+G101+G105</f>
        <v>140000</v>
      </c>
      <c r="H110" s="253">
        <f>H95+H101+H105</f>
        <v>140000</v>
      </c>
    </row>
    <row r="111" spans="1:13" ht="21.75" customHeight="1">
      <c r="A111" s="3" t="s">
        <v>49</v>
      </c>
      <c r="B111" s="3"/>
      <c r="C111" s="3"/>
    </row>
    <row r="112" spans="1:13" ht="21.75" customHeight="1">
      <c r="A112" s="3" t="s">
        <v>1081</v>
      </c>
      <c r="B112" s="3"/>
      <c r="C112" s="3"/>
    </row>
    <row r="113" spans="1:11" ht="21.75" customHeight="1">
      <c r="A113" s="3"/>
      <c r="B113" s="3"/>
      <c r="C113" s="3"/>
    </row>
    <row r="114" spans="1:11" ht="21.75" customHeight="1">
      <c r="A114" s="4" t="s">
        <v>8</v>
      </c>
      <c r="B114" s="4" t="s">
        <v>9</v>
      </c>
      <c r="C114" s="4" t="s">
        <v>10</v>
      </c>
      <c r="D114" s="4" t="s">
        <v>11</v>
      </c>
      <c r="E114" s="475" t="s">
        <v>13</v>
      </c>
      <c r="F114" s="476"/>
      <c r="G114" s="476"/>
      <c r="H114" s="476"/>
      <c r="I114" s="4" t="s">
        <v>14</v>
      </c>
      <c r="J114" s="4" t="s">
        <v>16</v>
      </c>
      <c r="K114" s="4" t="s">
        <v>5</v>
      </c>
    </row>
    <row r="115" spans="1:11" ht="21.75" customHeight="1">
      <c r="A115" s="5"/>
      <c r="B115" s="5"/>
      <c r="C115" s="5"/>
      <c r="D115" s="5" t="s">
        <v>12</v>
      </c>
      <c r="E115" s="6">
        <v>2561</v>
      </c>
      <c r="F115" s="6">
        <v>2562</v>
      </c>
      <c r="G115" s="6">
        <v>2563</v>
      </c>
      <c r="H115" s="6">
        <v>2564</v>
      </c>
      <c r="I115" s="5" t="s">
        <v>15</v>
      </c>
      <c r="J115" s="5" t="s">
        <v>17</v>
      </c>
      <c r="K115" s="5" t="s">
        <v>6</v>
      </c>
    </row>
    <row r="116" spans="1:11" ht="21.75" customHeight="1">
      <c r="A116" s="7"/>
      <c r="B116" s="7"/>
      <c r="C116" s="7"/>
      <c r="D116" s="7"/>
      <c r="E116" s="8" t="s">
        <v>1</v>
      </c>
      <c r="F116" s="8" t="s">
        <v>1</v>
      </c>
      <c r="G116" s="8" t="s">
        <v>1</v>
      </c>
      <c r="H116" s="8" t="s">
        <v>1</v>
      </c>
      <c r="I116" s="7"/>
      <c r="J116" s="7"/>
      <c r="K116" s="7"/>
    </row>
    <row r="117" spans="1:11" ht="21.75" customHeight="1">
      <c r="A117" s="21">
        <v>18</v>
      </c>
      <c r="B117" s="10" t="s">
        <v>81</v>
      </c>
      <c r="C117" s="36" t="s">
        <v>82</v>
      </c>
      <c r="D117" s="9" t="s">
        <v>461</v>
      </c>
      <c r="E117" s="30">
        <v>30000</v>
      </c>
      <c r="F117" s="30">
        <v>30000</v>
      </c>
      <c r="G117" s="37">
        <f>F117</f>
        <v>30000</v>
      </c>
      <c r="H117" s="37">
        <v>30000</v>
      </c>
      <c r="I117" s="24" t="s">
        <v>117</v>
      </c>
      <c r="J117" s="33" t="s">
        <v>85</v>
      </c>
      <c r="K117" s="9" t="s">
        <v>39</v>
      </c>
    </row>
    <row r="118" spans="1:11" ht="21.75" customHeight="1">
      <c r="A118" s="22"/>
      <c r="B118" s="12" t="s">
        <v>460</v>
      </c>
      <c r="C118" s="43" t="s">
        <v>83</v>
      </c>
      <c r="D118" s="11"/>
      <c r="E118" s="13" t="s">
        <v>826</v>
      </c>
      <c r="F118" s="13"/>
      <c r="G118" s="14"/>
      <c r="H118" s="14"/>
      <c r="I118" s="25"/>
      <c r="J118" s="34" t="s">
        <v>84</v>
      </c>
      <c r="K118" s="11"/>
    </row>
    <row r="119" spans="1:11" ht="21.75" customHeight="1">
      <c r="A119" s="22"/>
      <c r="B119" s="12"/>
      <c r="C119" s="11"/>
      <c r="D119" s="11"/>
      <c r="E119" s="13"/>
      <c r="F119" s="13"/>
      <c r="G119" s="14"/>
      <c r="H119" s="14"/>
      <c r="I119" s="25"/>
      <c r="J119" s="11"/>
      <c r="K119" s="11"/>
    </row>
    <row r="120" spans="1:11" ht="21.75" customHeight="1">
      <c r="A120" s="22"/>
      <c r="B120" s="12"/>
      <c r="C120" s="11"/>
      <c r="D120" s="11"/>
      <c r="E120" s="13"/>
      <c r="F120" s="13"/>
      <c r="G120" s="14"/>
      <c r="H120" s="14"/>
      <c r="I120" s="27"/>
      <c r="J120" s="12"/>
      <c r="K120" s="11"/>
    </row>
    <row r="121" spans="1:11" ht="21.75" customHeight="1">
      <c r="A121" s="22"/>
      <c r="B121" s="12"/>
      <c r="C121" s="11"/>
      <c r="D121" s="11"/>
      <c r="E121" s="13"/>
      <c r="F121" s="13"/>
      <c r="G121" s="14"/>
      <c r="H121" s="14"/>
      <c r="I121" s="25"/>
      <c r="J121" s="11"/>
      <c r="K121" s="11"/>
    </row>
    <row r="122" spans="1:11" ht="21.75" customHeight="1">
      <c r="A122" s="22"/>
      <c r="B122" s="12"/>
      <c r="C122" s="11"/>
      <c r="D122" s="11"/>
      <c r="E122" s="13"/>
      <c r="F122" s="13"/>
      <c r="G122" s="14"/>
      <c r="H122" s="14"/>
      <c r="I122" s="25"/>
      <c r="J122" s="11"/>
      <c r="K122" s="11"/>
    </row>
    <row r="123" spans="1:11" ht="21.75" customHeight="1">
      <c r="A123" s="22"/>
      <c r="B123" s="12"/>
      <c r="C123" s="11"/>
      <c r="D123" s="11"/>
      <c r="E123" s="13"/>
      <c r="F123" s="13"/>
      <c r="G123" s="14"/>
      <c r="H123" s="14"/>
      <c r="I123" s="25"/>
      <c r="J123" s="11"/>
      <c r="K123" s="11"/>
    </row>
    <row r="124" spans="1:11" ht="21.75" customHeight="1">
      <c r="A124" s="22"/>
      <c r="B124" s="12"/>
      <c r="C124" s="11"/>
      <c r="D124" s="11"/>
      <c r="E124" s="13"/>
      <c r="F124" s="13"/>
      <c r="G124" s="14"/>
      <c r="H124" s="14"/>
      <c r="I124" s="25"/>
      <c r="J124" s="11"/>
      <c r="K124" s="11"/>
    </row>
    <row r="125" spans="1:11" ht="21.75" customHeight="1">
      <c r="A125" s="22"/>
      <c r="B125" s="12"/>
      <c r="C125" s="11"/>
      <c r="D125" s="11"/>
      <c r="E125" s="13"/>
      <c r="F125" s="13"/>
      <c r="G125" s="14"/>
      <c r="H125" s="14"/>
      <c r="I125" s="25"/>
      <c r="J125" s="11"/>
      <c r="K125" s="11"/>
    </row>
    <row r="126" spans="1:11" ht="21.75" customHeight="1">
      <c r="A126" s="22"/>
      <c r="B126" s="12"/>
      <c r="C126" s="11"/>
      <c r="D126" s="11"/>
      <c r="E126" s="13"/>
      <c r="F126" s="13"/>
      <c r="G126" s="14"/>
      <c r="H126" s="14"/>
      <c r="I126" s="25"/>
      <c r="J126" s="11"/>
      <c r="K126" s="11"/>
    </row>
    <row r="127" spans="1:11" ht="21.75" customHeight="1">
      <c r="A127" s="22"/>
      <c r="B127" s="12"/>
      <c r="C127" s="11"/>
      <c r="D127" s="11"/>
      <c r="E127" s="13"/>
      <c r="F127" s="13"/>
      <c r="G127" s="14"/>
      <c r="H127" s="14"/>
      <c r="I127" s="25"/>
      <c r="J127" s="11"/>
      <c r="K127" s="11"/>
    </row>
    <row r="128" spans="1:11" ht="21.75" customHeight="1">
      <c r="A128" s="22"/>
      <c r="B128" s="12"/>
      <c r="C128" s="11"/>
      <c r="D128" s="11"/>
      <c r="E128" s="13"/>
      <c r="F128" s="13"/>
      <c r="G128" s="14"/>
      <c r="H128" s="14"/>
      <c r="I128" s="25"/>
      <c r="J128" s="11"/>
      <c r="K128" s="11"/>
    </row>
    <row r="129" spans="1:13" ht="21.75" customHeight="1">
      <c r="A129" s="22"/>
      <c r="B129" s="12"/>
      <c r="C129" s="11"/>
      <c r="D129" s="11"/>
      <c r="E129" s="13"/>
      <c r="F129" s="13"/>
      <c r="G129" s="14"/>
      <c r="H129" s="14"/>
      <c r="I129" s="25"/>
      <c r="J129" s="11"/>
      <c r="K129" s="11"/>
    </row>
    <row r="130" spans="1:13" ht="21.75" customHeight="1">
      <c r="A130" s="22"/>
      <c r="B130" s="12"/>
      <c r="C130" s="11"/>
      <c r="D130" s="11"/>
      <c r="E130" s="13"/>
      <c r="F130" s="13"/>
      <c r="G130" s="14"/>
      <c r="H130" s="14"/>
      <c r="I130" s="25"/>
      <c r="J130" s="11"/>
      <c r="K130" s="11"/>
    </row>
    <row r="131" spans="1:13" ht="21.75" customHeight="1">
      <c r="A131" s="23"/>
      <c r="B131" s="28"/>
      <c r="C131" s="29"/>
      <c r="D131" s="15"/>
      <c r="E131" s="8"/>
      <c r="F131" s="8"/>
      <c r="G131" s="17"/>
      <c r="H131" s="17"/>
      <c r="I131" s="26"/>
      <c r="J131" s="15"/>
      <c r="K131" s="15"/>
      <c r="M131" s="1">
        <v>6</v>
      </c>
    </row>
    <row r="132" spans="1:13" ht="21.75" customHeight="1">
      <c r="D132" s="251" t="s">
        <v>439</v>
      </c>
      <c r="E132" s="253">
        <f>E117</f>
        <v>30000</v>
      </c>
      <c r="F132" s="253">
        <f>F117</f>
        <v>30000</v>
      </c>
      <c r="G132" s="253">
        <f>G117</f>
        <v>30000</v>
      </c>
      <c r="H132" s="253">
        <f>H117</f>
        <v>30000</v>
      </c>
    </row>
    <row r="135" spans="1:13" ht="21.75" customHeight="1">
      <c r="D135" s="1" t="s">
        <v>1099</v>
      </c>
      <c r="E135" s="467">
        <f>E22+E44+E66+E88+E110+E132</f>
        <v>1015000</v>
      </c>
      <c r="F135" s="467">
        <f>F22+F44+F66+F88+F110+F132</f>
        <v>1040000</v>
      </c>
      <c r="G135" s="467">
        <f>G22+G44+G66+G88+G110+G132</f>
        <v>1040000</v>
      </c>
      <c r="H135" s="467">
        <f>H22+H44+H66+H88+H110+H132</f>
        <v>1040000</v>
      </c>
    </row>
  </sheetData>
  <mergeCells count="9">
    <mergeCell ref="E92:H92"/>
    <mergeCell ref="E114:H114"/>
    <mergeCell ref="E48:H48"/>
    <mergeCell ref="A2:K2"/>
    <mergeCell ref="A3:K3"/>
    <mergeCell ref="A4:K4"/>
    <mergeCell ref="E10:H10"/>
    <mergeCell ref="E26:H26"/>
    <mergeCell ref="E70:H70"/>
  </mergeCells>
  <pageMargins left="0.70866141732283472" right="0.19685039370078741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6"/>
  <sheetViews>
    <sheetView topLeftCell="A256" workbookViewId="0">
      <selection activeCell="G239" sqref="G239"/>
    </sheetView>
  </sheetViews>
  <sheetFormatPr defaultRowHeight="13.5"/>
  <cols>
    <col min="1" max="1" width="3.75" style="135" customWidth="1"/>
    <col min="2" max="2" width="21" style="136" customWidth="1"/>
    <col min="3" max="3" width="17" style="137" customWidth="1"/>
    <col min="4" max="4" width="20.875" style="137" customWidth="1"/>
    <col min="5" max="5" width="9.625" style="138" customWidth="1"/>
    <col min="6" max="6" width="9.125" style="138" customWidth="1"/>
    <col min="7" max="7" width="9" style="138" customWidth="1"/>
    <col min="8" max="8" width="9.25" style="138" customWidth="1"/>
    <col min="9" max="9" width="8.875" style="138" customWidth="1"/>
    <col min="10" max="10" width="12.5" style="137" customWidth="1"/>
    <col min="11" max="11" width="9" style="151" customWidth="1"/>
    <col min="12" max="12" width="4.125" style="47" customWidth="1"/>
    <col min="13" max="16384" width="9" style="47"/>
  </cols>
  <sheetData>
    <row r="1" spans="1:20" s="46" customFormat="1" ht="21">
      <c r="A1" s="501" t="s">
        <v>98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20" s="46" customFormat="1" ht="21">
      <c r="A2" s="501" t="s">
        <v>1023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20" s="46" customFormat="1" ht="21">
      <c r="A3" s="501" t="s">
        <v>281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1:20" s="46" customFormat="1" ht="21">
      <c r="A4" s="3" t="s">
        <v>1024</v>
      </c>
      <c r="B4" s="3"/>
      <c r="C4" s="3"/>
      <c r="D4" s="1"/>
      <c r="E4" s="190"/>
      <c r="F4" s="55"/>
      <c r="G4" s="384"/>
      <c r="H4" s="55"/>
      <c r="I4" s="55"/>
      <c r="J4" s="55"/>
      <c r="K4" s="55"/>
      <c r="L4" s="55"/>
      <c r="M4" s="55"/>
    </row>
    <row r="5" spans="1:20" s="46" customFormat="1" ht="21">
      <c r="A5" s="3" t="s">
        <v>1025</v>
      </c>
      <c r="B5" s="3"/>
      <c r="C5" s="3"/>
      <c r="D5" s="1"/>
      <c r="E5" s="55"/>
      <c r="F5" s="55"/>
      <c r="G5" s="384"/>
      <c r="H5" s="55"/>
      <c r="I5" s="55"/>
      <c r="J5" s="55"/>
      <c r="K5" s="55"/>
      <c r="L5" s="55"/>
      <c r="M5" s="55"/>
    </row>
    <row r="6" spans="1:20" s="46" customFormat="1" ht="15.75" customHeight="1">
      <c r="A6" s="3" t="s">
        <v>1042</v>
      </c>
      <c r="B6" s="3"/>
      <c r="C6" s="3"/>
      <c r="D6" s="1"/>
      <c r="E6" s="384"/>
      <c r="F6" s="384"/>
      <c r="G6" s="384"/>
      <c r="H6" s="384"/>
      <c r="I6" s="384"/>
      <c r="J6" s="384"/>
      <c r="K6" s="384"/>
      <c r="L6" s="384"/>
      <c r="M6" s="384"/>
    </row>
    <row r="7" spans="1:20" ht="21">
      <c r="A7" s="488" t="s">
        <v>99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</row>
    <row r="8" spans="1:20" s="46" customFormat="1" ht="18" customHeight="1">
      <c r="A8" s="489" t="s">
        <v>1036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20" ht="21" customHeight="1">
      <c r="A9" s="479" t="s">
        <v>4</v>
      </c>
      <c r="B9" s="479" t="s">
        <v>3</v>
      </c>
      <c r="C9" s="479" t="s">
        <v>10</v>
      </c>
      <c r="D9" s="48" t="s">
        <v>11</v>
      </c>
      <c r="E9" s="482" t="s">
        <v>100</v>
      </c>
      <c r="F9" s="483"/>
      <c r="G9" s="483"/>
      <c r="H9" s="484"/>
      <c r="I9" s="49" t="s">
        <v>14</v>
      </c>
      <c r="J9" s="502" t="s">
        <v>101</v>
      </c>
      <c r="K9" s="50" t="s">
        <v>102</v>
      </c>
    </row>
    <row r="10" spans="1:20" ht="21">
      <c r="A10" s="480"/>
      <c r="B10" s="480"/>
      <c r="C10" s="480"/>
      <c r="D10" s="51" t="s">
        <v>12</v>
      </c>
      <c r="E10" s="52" t="s">
        <v>455</v>
      </c>
      <c r="F10" s="52" t="s">
        <v>671</v>
      </c>
      <c r="G10" s="52" t="s">
        <v>1029</v>
      </c>
      <c r="H10" s="52" t="s">
        <v>1030</v>
      </c>
      <c r="I10" s="53" t="s">
        <v>15</v>
      </c>
      <c r="J10" s="503"/>
      <c r="K10" s="54" t="s">
        <v>103</v>
      </c>
      <c r="M10" s="55"/>
      <c r="N10" s="55"/>
      <c r="O10" s="55"/>
      <c r="P10" s="55"/>
      <c r="Q10" s="55"/>
      <c r="R10" s="55"/>
      <c r="S10" s="55"/>
      <c r="T10" s="55"/>
    </row>
    <row r="11" spans="1:20" ht="21" customHeight="1">
      <c r="A11" s="481"/>
      <c r="B11" s="481"/>
      <c r="C11" s="481"/>
      <c r="D11" s="56"/>
      <c r="E11" s="57" t="s">
        <v>1</v>
      </c>
      <c r="F11" s="57" t="s">
        <v>1</v>
      </c>
      <c r="G11" s="57" t="s">
        <v>1</v>
      </c>
      <c r="H11" s="57" t="s">
        <v>1</v>
      </c>
      <c r="I11" s="57"/>
      <c r="J11" s="504"/>
      <c r="K11" s="58"/>
    </row>
    <row r="12" spans="1:20" ht="18.75">
      <c r="A12" s="64">
        <v>1</v>
      </c>
      <c r="B12" s="60" t="s">
        <v>105</v>
      </c>
      <c r="C12" s="65" t="s">
        <v>106</v>
      </c>
      <c r="D12" s="217" t="s">
        <v>107</v>
      </c>
      <c r="E12" s="72">
        <v>30000</v>
      </c>
      <c r="F12" s="72">
        <v>30000</v>
      </c>
      <c r="G12" s="72">
        <f>F12</f>
        <v>30000</v>
      </c>
      <c r="H12" s="72">
        <v>30000</v>
      </c>
      <c r="I12" s="72" t="s">
        <v>108</v>
      </c>
      <c r="J12" s="200" t="s">
        <v>109</v>
      </c>
      <c r="K12" s="352" t="s">
        <v>965</v>
      </c>
    </row>
    <row r="13" spans="1:20" ht="18.75">
      <c r="A13" s="64"/>
      <c r="B13" s="60" t="s">
        <v>110</v>
      </c>
      <c r="C13" s="65" t="s">
        <v>111</v>
      </c>
      <c r="D13" s="161"/>
      <c r="E13" s="74"/>
      <c r="F13" s="75"/>
      <c r="G13" s="75"/>
      <c r="H13" s="75"/>
      <c r="I13" s="72" t="s">
        <v>112</v>
      </c>
      <c r="J13" s="157" t="s">
        <v>89</v>
      </c>
      <c r="K13" s="499"/>
    </row>
    <row r="14" spans="1:20" ht="18.75">
      <c r="A14" s="67"/>
      <c r="B14" s="68" t="s">
        <v>113</v>
      </c>
      <c r="C14" s="69" t="s">
        <v>114</v>
      </c>
      <c r="D14" s="284"/>
      <c r="E14" s="76"/>
      <c r="F14" s="76"/>
      <c r="G14" s="77"/>
      <c r="H14" s="77"/>
      <c r="I14" s="77"/>
      <c r="J14" s="158" t="s">
        <v>115</v>
      </c>
      <c r="K14" s="500"/>
      <c r="N14" s="47">
        <v>1</v>
      </c>
    </row>
    <row r="15" spans="1:20" ht="18.75">
      <c r="A15" s="64">
        <v>2</v>
      </c>
      <c r="B15" s="60" t="s">
        <v>118</v>
      </c>
      <c r="C15" s="65" t="s">
        <v>119</v>
      </c>
      <c r="D15" s="217" t="s">
        <v>120</v>
      </c>
      <c r="E15" s="78">
        <v>50000</v>
      </c>
      <c r="F15" s="79">
        <v>50000</v>
      </c>
      <c r="G15" s="79">
        <f>F15</f>
        <v>50000</v>
      </c>
      <c r="H15" s="79">
        <v>50000</v>
      </c>
      <c r="I15" s="72" t="s">
        <v>121</v>
      </c>
      <c r="J15" s="157" t="s">
        <v>109</v>
      </c>
      <c r="K15" s="491" t="s">
        <v>965</v>
      </c>
    </row>
    <row r="16" spans="1:20" ht="18.75">
      <c r="A16" s="64"/>
      <c r="B16" s="60"/>
      <c r="C16" s="65" t="s">
        <v>122</v>
      </c>
      <c r="D16" s="161"/>
      <c r="E16" s="74"/>
      <c r="F16" s="75"/>
      <c r="G16" s="75"/>
      <c r="H16" s="75"/>
      <c r="I16" s="72" t="s">
        <v>123</v>
      </c>
      <c r="J16" s="157" t="s">
        <v>124</v>
      </c>
      <c r="K16" s="492"/>
    </row>
    <row r="17" spans="1:14" ht="18.75">
      <c r="A17" s="67"/>
      <c r="B17" s="68"/>
      <c r="C17" s="69"/>
      <c r="D17" s="284"/>
      <c r="E17" s="70"/>
      <c r="F17" s="70"/>
      <c r="G17" s="70"/>
      <c r="H17" s="70"/>
      <c r="I17" s="70"/>
      <c r="J17" s="158"/>
      <c r="K17" s="71"/>
    </row>
    <row r="18" spans="1:14" ht="18.75">
      <c r="A18" s="154">
        <v>3</v>
      </c>
      <c r="B18" s="62" t="s">
        <v>125</v>
      </c>
      <c r="C18" s="157" t="s">
        <v>315</v>
      </c>
      <c r="D18" s="286" t="s">
        <v>1026</v>
      </c>
      <c r="E18" s="78">
        <v>45000</v>
      </c>
      <c r="F18" s="79">
        <v>45000</v>
      </c>
      <c r="G18" s="79">
        <f>F18</f>
        <v>45000</v>
      </c>
      <c r="H18" s="79">
        <v>45000</v>
      </c>
      <c r="I18" s="155" t="s">
        <v>295</v>
      </c>
      <c r="J18" s="157" t="s">
        <v>126</v>
      </c>
      <c r="K18" s="491" t="s">
        <v>965</v>
      </c>
    </row>
    <row r="19" spans="1:14" ht="18.75">
      <c r="A19" s="64"/>
      <c r="B19" s="60" t="s">
        <v>127</v>
      </c>
      <c r="C19" s="157"/>
      <c r="D19" s="161"/>
      <c r="E19" s="74"/>
      <c r="F19" s="75"/>
      <c r="G19" s="75"/>
      <c r="H19" s="75"/>
      <c r="I19" s="75"/>
      <c r="J19" s="157" t="s">
        <v>128</v>
      </c>
      <c r="K19" s="492"/>
    </row>
    <row r="20" spans="1:14" ht="18.75">
      <c r="A20" s="67"/>
      <c r="B20" s="68"/>
      <c r="C20" s="158"/>
      <c r="D20" s="284"/>
      <c r="E20" s="76"/>
      <c r="F20" s="76"/>
      <c r="G20" s="76"/>
      <c r="H20" s="76"/>
      <c r="I20" s="76"/>
      <c r="J20" s="158"/>
      <c r="K20" s="493"/>
    </row>
    <row r="21" spans="1:14" ht="18.75">
      <c r="A21" s="64">
        <v>4</v>
      </c>
      <c r="B21" s="60" t="s">
        <v>129</v>
      </c>
      <c r="C21" s="61" t="s">
        <v>130</v>
      </c>
      <c r="D21" s="317" t="s">
        <v>298</v>
      </c>
      <c r="E21" s="63">
        <v>30000</v>
      </c>
      <c r="F21" s="63">
        <v>30000</v>
      </c>
      <c r="G21" s="63">
        <f>F21</f>
        <v>30000</v>
      </c>
      <c r="H21" s="63">
        <v>30000</v>
      </c>
      <c r="I21" s="265" t="s">
        <v>302</v>
      </c>
      <c r="J21" s="200" t="s">
        <v>132</v>
      </c>
      <c r="K21" s="491" t="s">
        <v>965</v>
      </c>
    </row>
    <row r="22" spans="1:14" ht="18.75">
      <c r="A22" s="64"/>
      <c r="B22" s="60" t="s">
        <v>133</v>
      </c>
      <c r="C22" s="65" t="s">
        <v>134</v>
      </c>
      <c r="D22" s="161"/>
      <c r="E22" s="66"/>
      <c r="F22" s="66"/>
      <c r="G22" s="66"/>
      <c r="H22" s="66"/>
      <c r="I22" s="266" t="s">
        <v>133</v>
      </c>
      <c r="J22" s="157"/>
      <c r="K22" s="492"/>
    </row>
    <row r="23" spans="1:14" ht="18.75">
      <c r="A23" s="59">
        <v>5</v>
      </c>
      <c r="B23" s="62" t="s">
        <v>93</v>
      </c>
      <c r="C23" s="61" t="s">
        <v>297</v>
      </c>
      <c r="D23" s="217" t="s">
        <v>1027</v>
      </c>
      <c r="E23" s="78"/>
      <c r="F23" s="78">
        <v>800000</v>
      </c>
      <c r="G23" s="78">
        <f>F23</f>
        <v>800000</v>
      </c>
      <c r="H23" s="78">
        <v>800000</v>
      </c>
      <c r="I23" s="79" t="s">
        <v>299</v>
      </c>
      <c r="J23" s="397" t="s">
        <v>300</v>
      </c>
      <c r="K23" s="491" t="s">
        <v>965</v>
      </c>
    </row>
    <row r="24" spans="1:14" ht="18.75">
      <c r="A24" s="67"/>
      <c r="B24" s="68" t="s">
        <v>296</v>
      </c>
      <c r="C24" s="69" t="s">
        <v>141</v>
      </c>
      <c r="D24" s="284" t="s">
        <v>1028</v>
      </c>
      <c r="E24" s="156" t="s">
        <v>697</v>
      </c>
      <c r="F24" s="76"/>
      <c r="G24" s="76"/>
      <c r="H24" s="76"/>
      <c r="I24" s="76"/>
      <c r="J24" s="337" t="s">
        <v>301</v>
      </c>
      <c r="K24" s="493"/>
      <c r="M24" s="47">
        <v>1</v>
      </c>
    </row>
    <row r="25" spans="1:14" ht="18.75">
      <c r="A25" s="242"/>
      <c r="B25" s="125"/>
      <c r="C25" s="100"/>
      <c r="D25" s="268" t="s">
        <v>439</v>
      </c>
      <c r="E25" s="269">
        <f>E12+E15+E18+E21+E23</f>
        <v>155000</v>
      </c>
      <c r="F25" s="270">
        <f>F12+F15+F18+F21+F23</f>
        <v>955000</v>
      </c>
      <c r="G25" s="270">
        <f>G12+G15+G18+G21+G23</f>
        <v>955000</v>
      </c>
      <c r="H25" s="270">
        <f>H12+H15+H18+H21+H23</f>
        <v>955000</v>
      </c>
      <c r="I25" s="124"/>
      <c r="J25" s="267"/>
      <c r="K25" s="145"/>
    </row>
    <row r="26" spans="1:14" s="46" customFormat="1" ht="21">
      <c r="A26" s="488" t="s">
        <v>99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82"/>
      <c r="M26" s="83"/>
      <c r="N26" s="84"/>
    </row>
    <row r="27" spans="1:14" s="46" customFormat="1" ht="21">
      <c r="A27" s="489" t="s">
        <v>1037</v>
      </c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82"/>
      <c r="M27" s="83"/>
      <c r="N27" s="84"/>
    </row>
    <row r="28" spans="1:14" s="46" customFormat="1" ht="21">
      <c r="A28" s="479" t="s">
        <v>4</v>
      </c>
      <c r="B28" s="479" t="s">
        <v>3</v>
      </c>
      <c r="C28" s="479" t="s">
        <v>10</v>
      </c>
      <c r="D28" s="48" t="s">
        <v>11</v>
      </c>
      <c r="E28" s="482" t="s">
        <v>100</v>
      </c>
      <c r="F28" s="483"/>
      <c r="G28" s="483"/>
      <c r="H28" s="484"/>
      <c r="I28" s="49" t="s">
        <v>14</v>
      </c>
      <c r="J28" s="485" t="s">
        <v>101</v>
      </c>
      <c r="K28" s="50" t="s">
        <v>102</v>
      </c>
      <c r="L28" s="82"/>
      <c r="M28" s="83"/>
      <c r="N28" s="84"/>
    </row>
    <row r="29" spans="1:14" s="46" customFormat="1" ht="21">
      <c r="A29" s="480"/>
      <c r="B29" s="480"/>
      <c r="C29" s="480"/>
      <c r="D29" s="51" t="s">
        <v>12</v>
      </c>
      <c r="E29" s="52" t="s">
        <v>455</v>
      </c>
      <c r="F29" s="52" t="s">
        <v>671</v>
      </c>
      <c r="G29" s="52" t="s">
        <v>1029</v>
      </c>
      <c r="H29" s="52" t="s">
        <v>1030</v>
      </c>
      <c r="I29" s="53" t="s">
        <v>15</v>
      </c>
      <c r="J29" s="486"/>
      <c r="K29" s="54" t="s">
        <v>103</v>
      </c>
      <c r="L29" s="82"/>
      <c r="M29" s="83"/>
      <c r="N29" s="84"/>
    </row>
    <row r="30" spans="1:14" s="46" customFormat="1" ht="21">
      <c r="A30" s="481"/>
      <c r="B30" s="481"/>
      <c r="C30" s="481"/>
      <c r="D30" s="56"/>
      <c r="E30" s="57" t="s">
        <v>1</v>
      </c>
      <c r="F30" s="57" t="s">
        <v>1</v>
      </c>
      <c r="G30" s="57" t="s">
        <v>1</v>
      </c>
      <c r="H30" s="57" t="s">
        <v>1</v>
      </c>
      <c r="I30" s="57"/>
      <c r="J30" s="487"/>
      <c r="K30" s="89"/>
      <c r="L30" s="82"/>
      <c r="M30" s="83"/>
      <c r="N30" s="84"/>
    </row>
    <row r="31" spans="1:14" s="46" customFormat="1" ht="21">
      <c r="A31" s="59">
        <v>6</v>
      </c>
      <c r="B31" s="62" t="s">
        <v>304</v>
      </c>
      <c r="C31" s="65" t="s">
        <v>306</v>
      </c>
      <c r="D31" s="62" t="s">
        <v>308</v>
      </c>
      <c r="E31" s="78">
        <v>15000</v>
      </c>
      <c r="F31" s="78">
        <v>15000</v>
      </c>
      <c r="G31" s="78">
        <f>F31</f>
        <v>15000</v>
      </c>
      <c r="H31" s="78">
        <v>15000</v>
      </c>
      <c r="I31" s="79" t="s">
        <v>309</v>
      </c>
      <c r="J31" s="157" t="s">
        <v>311</v>
      </c>
      <c r="K31" s="408" t="s">
        <v>965</v>
      </c>
      <c r="L31" s="82"/>
      <c r="M31" s="83"/>
      <c r="N31" s="84"/>
    </row>
    <row r="32" spans="1:14" s="46" customFormat="1" ht="21">
      <c r="A32" s="64"/>
      <c r="B32" s="60" t="s">
        <v>305</v>
      </c>
      <c r="C32" s="65" t="s">
        <v>307</v>
      </c>
      <c r="D32" s="60"/>
      <c r="E32" s="45" t="s">
        <v>698</v>
      </c>
      <c r="F32" s="74"/>
      <c r="G32" s="74"/>
      <c r="H32" s="74"/>
      <c r="I32" s="113" t="s">
        <v>310</v>
      </c>
      <c r="J32" s="157" t="s">
        <v>312</v>
      </c>
      <c r="K32" s="409"/>
      <c r="L32" s="82"/>
      <c r="M32" s="83"/>
      <c r="N32" s="84"/>
    </row>
    <row r="33" spans="1:14" s="46" customFormat="1" ht="21">
      <c r="A33" s="59">
        <v>7</v>
      </c>
      <c r="B33" s="62" t="s">
        <v>944</v>
      </c>
      <c r="C33" s="62" t="s">
        <v>945</v>
      </c>
      <c r="D33" s="59" t="s">
        <v>313</v>
      </c>
      <c r="E33" s="78">
        <v>50000</v>
      </c>
      <c r="F33" s="79">
        <v>50000</v>
      </c>
      <c r="G33" s="79">
        <f>F33</f>
        <v>50000</v>
      </c>
      <c r="H33" s="79">
        <v>50000</v>
      </c>
      <c r="I33" s="72" t="s">
        <v>2</v>
      </c>
      <c r="J33" s="200" t="s">
        <v>946</v>
      </c>
      <c r="K33" s="446" t="s">
        <v>965</v>
      </c>
      <c r="L33" s="82"/>
      <c r="M33" s="83"/>
      <c r="N33" s="84">
        <v>2</v>
      </c>
    </row>
    <row r="34" spans="1:14" s="46" customFormat="1" ht="21">
      <c r="A34" s="67"/>
      <c r="B34" s="60" t="s">
        <v>303</v>
      </c>
      <c r="C34" s="60" t="s">
        <v>181</v>
      </c>
      <c r="D34" s="64"/>
      <c r="E34" s="74"/>
      <c r="F34" s="75"/>
      <c r="G34" s="75"/>
      <c r="H34" s="75"/>
      <c r="I34" s="76" t="s">
        <v>116</v>
      </c>
      <c r="J34" s="158" t="s">
        <v>947</v>
      </c>
      <c r="K34" s="410"/>
      <c r="L34" s="82"/>
      <c r="M34" s="83"/>
      <c r="N34" s="84"/>
    </row>
    <row r="35" spans="1:14" s="46" customFormat="1" ht="21">
      <c r="A35" s="64"/>
      <c r="B35" s="62"/>
      <c r="C35" s="62"/>
      <c r="D35" s="59"/>
      <c r="E35" s="78"/>
      <c r="F35" s="79"/>
      <c r="G35" s="79"/>
      <c r="H35" s="79"/>
      <c r="I35" s="72"/>
      <c r="J35" s="65"/>
      <c r="K35" s="491"/>
      <c r="L35" s="82"/>
      <c r="M35" s="83"/>
      <c r="N35" s="84"/>
    </row>
    <row r="36" spans="1:14" s="46" customFormat="1" ht="21">
      <c r="A36" s="64"/>
      <c r="B36" s="60"/>
      <c r="C36" s="60"/>
      <c r="D36" s="64"/>
      <c r="E36" s="74"/>
      <c r="F36" s="75"/>
      <c r="G36" s="75"/>
      <c r="H36" s="75"/>
      <c r="I36" s="72"/>
      <c r="J36" s="65"/>
      <c r="K36" s="492"/>
      <c r="L36" s="82"/>
      <c r="M36" s="83"/>
      <c r="N36" s="84"/>
    </row>
    <row r="37" spans="1:14" s="46" customFormat="1" ht="21">
      <c r="A37" s="67"/>
      <c r="B37" s="68"/>
      <c r="C37" s="69"/>
      <c r="D37" s="67"/>
      <c r="E37" s="76"/>
      <c r="F37" s="76"/>
      <c r="G37" s="76"/>
      <c r="H37" s="76"/>
      <c r="I37" s="76"/>
      <c r="J37" s="337"/>
      <c r="K37" s="493"/>
      <c r="L37" s="82"/>
      <c r="M37" s="83"/>
      <c r="N37" s="84"/>
    </row>
    <row r="38" spans="1:14" s="46" customFormat="1" ht="21">
      <c r="A38" s="64"/>
      <c r="B38" s="60"/>
      <c r="C38" s="65"/>
      <c r="D38" s="59"/>
      <c r="E38" s="78"/>
      <c r="F38" s="79"/>
      <c r="G38" s="79"/>
      <c r="H38" s="79"/>
      <c r="I38" s="72"/>
      <c r="J38" s="65"/>
      <c r="K38" s="491"/>
      <c r="L38" s="82"/>
      <c r="M38" s="83"/>
      <c r="N38" s="84"/>
    </row>
    <row r="39" spans="1:14" s="46" customFormat="1" ht="21">
      <c r="A39" s="64"/>
      <c r="B39" s="60"/>
      <c r="C39" s="65"/>
      <c r="D39" s="64"/>
      <c r="E39" s="74"/>
      <c r="F39" s="75"/>
      <c r="G39" s="75"/>
      <c r="H39" s="75"/>
      <c r="I39" s="72"/>
      <c r="J39" s="65"/>
      <c r="K39" s="492"/>
      <c r="L39" s="82"/>
      <c r="M39" s="83"/>
      <c r="N39" s="84"/>
    </row>
    <row r="40" spans="1:14" s="46" customFormat="1" ht="21">
      <c r="A40" s="67"/>
      <c r="B40" s="68"/>
      <c r="C40" s="69"/>
      <c r="D40" s="67"/>
      <c r="E40" s="76"/>
      <c r="F40" s="76"/>
      <c r="G40" s="76"/>
      <c r="H40" s="76"/>
      <c r="I40" s="76"/>
      <c r="J40" s="69"/>
      <c r="K40" s="493"/>
      <c r="L40" s="82"/>
      <c r="M40" s="83"/>
      <c r="N40" s="84"/>
    </row>
    <row r="41" spans="1:14" s="46" customFormat="1" ht="21">
      <c r="A41" s="64"/>
      <c r="B41" s="60"/>
      <c r="C41" s="65"/>
      <c r="D41" s="59"/>
      <c r="E41" s="78"/>
      <c r="F41" s="79"/>
      <c r="G41" s="79"/>
      <c r="H41" s="79"/>
      <c r="I41" s="72"/>
      <c r="J41" s="65"/>
      <c r="K41" s="491"/>
      <c r="L41" s="82"/>
      <c r="M41" s="83"/>
      <c r="N41" s="84"/>
    </row>
    <row r="42" spans="1:14" s="46" customFormat="1" ht="21">
      <c r="A42" s="64"/>
      <c r="B42" s="60"/>
      <c r="C42" s="65"/>
      <c r="D42" s="64"/>
      <c r="E42" s="74"/>
      <c r="F42" s="72"/>
      <c r="G42" s="72"/>
      <c r="H42" s="72"/>
      <c r="I42" s="72"/>
      <c r="J42" s="65"/>
      <c r="K42" s="492"/>
      <c r="L42" s="82"/>
      <c r="M42" s="83"/>
      <c r="N42" s="411"/>
    </row>
    <row r="43" spans="1:14" s="46" customFormat="1" ht="21">
      <c r="A43" s="64"/>
      <c r="B43" s="60"/>
      <c r="C43" s="65"/>
      <c r="D43" s="64"/>
      <c r="E43" s="74"/>
      <c r="F43" s="75"/>
      <c r="G43" s="75"/>
      <c r="H43" s="75"/>
      <c r="I43" s="72"/>
      <c r="J43" s="65"/>
      <c r="K43" s="492"/>
      <c r="L43" s="82"/>
      <c r="M43" s="83"/>
      <c r="N43" s="84"/>
    </row>
    <row r="44" spans="1:14" s="46" customFormat="1" ht="21">
      <c r="A44" s="67"/>
      <c r="B44" s="68"/>
      <c r="C44" s="69"/>
      <c r="D44" s="67"/>
      <c r="E44" s="76"/>
      <c r="F44" s="76"/>
      <c r="G44" s="76"/>
      <c r="H44" s="76"/>
      <c r="I44" s="76"/>
      <c r="J44" s="69"/>
      <c r="K44" s="493"/>
      <c r="L44" s="82"/>
      <c r="M44" s="83"/>
      <c r="N44" s="84"/>
    </row>
    <row r="45" spans="1:14" s="46" customFormat="1" ht="21">
      <c r="A45" s="59"/>
      <c r="B45" s="217"/>
      <c r="C45" s="65"/>
      <c r="D45" s="59"/>
      <c r="E45" s="78"/>
      <c r="F45" s="92"/>
      <c r="G45" s="92"/>
      <c r="H45" s="79"/>
      <c r="I45" s="72"/>
      <c r="J45" s="65"/>
      <c r="K45" s="491"/>
      <c r="L45" s="82"/>
      <c r="M45" s="83"/>
      <c r="N45" s="84"/>
    </row>
    <row r="46" spans="1:14" s="46" customFormat="1" ht="21">
      <c r="A46" s="67"/>
      <c r="B46" s="284"/>
      <c r="C46" s="69"/>
      <c r="D46" s="69"/>
      <c r="E46" s="76"/>
      <c r="F46" s="76"/>
      <c r="G46" s="76"/>
      <c r="H46" s="76"/>
      <c r="I46" s="76"/>
      <c r="J46" s="69"/>
      <c r="K46" s="493"/>
      <c r="L46" s="82"/>
      <c r="M46" s="83"/>
      <c r="N46" s="84"/>
    </row>
    <row r="47" spans="1:14" s="46" customFormat="1" ht="21">
      <c r="A47" s="59"/>
      <c r="B47" s="217"/>
      <c r="C47" s="61"/>
      <c r="D47" s="59"/>
      <c r="E47" s="78"/>
      <c r="F47" s="92"/>
      <c r="G47" s="92"/>
      <c r="H47" s="92"/>
      <c r="I47" s="75"/>
      <c r="J47" s="65"/>
      <c r="K47" s="73"/>
      <c r="L47" s="82"/>
      <c r="M47" s="83"/>
      <c r="N47" s="84"/>
    </row>
    <row r="48" spans="1:14" s="46" customFormat="1" ht="21">
      <c r="A48" s="494" t="s">
        <v>439</v>
      </c>
      <c r="B48" s="495"/>
      <c r="C48" s="495"/>
      <c r="D48" s="496"/>
      <c r="E48" s="126">
        <f>E31+E33+E35+E37+E38+E41+E45</f>
        <v>65000</v>
      </c>
      <c r="F48" s="126">
        <f>F31+F33+F35+F37+F38+F41+F45</f>
        <v>65000</v>
      </c>
      <c r="G48" s="126">
        <f>G31+G33+G35+G37+G38+G41+G45</f>
        <v>65000</v>
      </c>
      <c r="H48" s="126">
        <f>H31+H33+H35+H37+H38+H41+H45</f>
        <v>65000</v>
      </c>
      <c r="I48" s="94"/>
      <c r="J48" s="497"/>
      <c r="K48" s="498"/>
      <c r="L48" s="82"/>
      <c r="M48" s="83"/>
      <c r="N48" s="84"/>
    </row>
    <row r="49" spans="1:14" s="46" customFormat="1" ht="21">
      <c r="A49" s="488" t="s">
        <v>99</v>
      </c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7"/>
      <c r="M49" s="47"/>
      <c r="N49" s="84"/>
    </row>
    <row r="50" spans="1:14" s="46" customFormat="1" ht="21">
      <c r="A50" s="489" t="s">
        <v>1038</v>
      </c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N50" s="84"/>
    </row>
    <row r="51" spans="1:14" s="46" customFormat="1" ht="21">
      <c r="A51" s="479" t="s">
        <v>4</v>
      </c>
      <c r="B51" s="479" t="s">
        <v>3</v>
      </c>
      <c r="C51" s="479" t="s">
        <v>10</v>
      </c>
      <c r="D51" s="48" t="s">
        <v>11</v>
      </c>
      <c r="E51" s="482" t="s">
        <v>100</v>
      </c>
      <c r="F51" s="483"/>
      <c r="G51" s="483"/>
      <c r="H51" s="484"/>
      <c r="I51" s="49" t="s">
        <v>14</v>
      </c>
      <c r="J51" s="485" t="s">
        <v>101</v>
      </c>
      <c r="K51" s="50" t="s">
        <v>102</v>
      </c>
      <c r="L51" s="47"/>
      <c r="M51" s="47"/>
      <c r="N51" s="84"/>
    </row>
    <row r="52" spans="1:14" s="46" customFormat="1" ht="21">
      <c r="A52" s="480"/>
      <c r="B52" s="480"/>
      <c r="C52" s="480"/>
      <c r="D52" s="51" t="s">
        <v>12</v>
      </c>
      <c r="E52" s="52" t="s">
        <v>455</v>
      </c>
      <c r="F52" s="52" t="s">
        <v>671</v>
      </c>
      <c r="G52" s="52" t="s">
        <v>1029</v>
      </c>
      <c r="H52" s="52" t="s">
        <v>1030</v>
      </c>
      <c r="I52" s="53" t="s">
        <v>15</v>
      </c>
      <c r="J52" s="486"/>
      <c r="K52" s="54" t="s">
        <v>103</v>
      </c>
      <c r="L52" s="47"/>
      <c r="M52" s="55"/>
      <c r="N52" s="84"/>
    </row>
    <row r="53" spans="1:14" s="46" customFormat="1" ht="21">
      <c r="A53" s="481"/>
      <c r="B53" s="481"/>
      <c r="C53" s="481"/>
      <c r="D53" s="56"/>
      <c r="E53" s="57" t="s">
        <v>1</v>
      </c>
      <c r="F53" s="57" t="s">
        <v>1</v>
      </c>
      <c r="G53" s="57" t="s">
        <v>1</v>
      </c>
      <c r="H53" s="57" t="s">
        <v>1</v>
      </c>
      <c r="I53" s="57"/>
      <c r="J53" s="487"/>
      <c r="K53" s="89"/>
      <c r="L53" s="47"/>
      <c r="M53" s="47"/>
      <c r="N53" s="84"/>
    </row>
    <row r="54" spans="1:14" s="46" customFormat="1" ht="21">
      <c r="A54" s="59">
        <v>1</v>
      </c>
      <c r="B54" s="62" t="s">
        <v>135</v>
      </c>
      <c r="C54" s="61" t="s">
        <v>136</v>
      </c>
      <c r="D54" s="62" t="s">
        <v>137</v>
      </c>
      <c r="E54" s="78">
        <v>80000</v>
      </c>
      <c r="F54" s="79">
        <v>80000</v>
      </c>
      <c r="G54" s="79">
        <f>F54</f>
        <v>80000</v>
      </c>
      <c r="H54" s="79">
        <v>80000</v>
      </c>
      <c r="I54" s="72" t="s">
        <v>138</v>
      </c>
      <c r="J54" s="65" t="s">
        <v>139</v>
      </c>
      <c r="K54" s="90" t="s">
        <v>965</v>
      </c>
      <c r="L54" s="47"/>
      <c r="M54" s="47"/>
      <c r="N54" s="84"/>
    </row>
    <row r="55" spans="1:14" s="46" customFormat="1" ht="21">
      <c r="A55" s="64"/>
      <c r="B55" s="60" t="s">
        <v>140</v>
      </c>
      <c r="C55" s="65"/>
      <c r="D55" s="60"/>
      <c r="E55" s="45" t="s">
        <v>699</v>
      </c>
      <c r="F55" s="75"/>
      <c r="G55" s="75"/>
      <c r="H55" s="75"/>
      <c r="I55" s="72" t="s">
        <v>141</v>
      </c>
      <c r="J55" s="65"/>
      <c r="K55" s="91"/>
      <c r="L55" s="47"/>
      <c r="M55" s="47"/>
      <c r="N55" s="84">
        <v>3</v>
      </c>
    </row>
    <row r="56" spans="1:14" s="46" customFormat="1" ht="21">
      <c r="A56" s="59">
        <v>2</v>
      </c>
      <c r="B56" s="62" t="s">
        <v>282</v>
      </c>
      <c r="C56" s="61" t="s">
        <v>283</v>
      </c>
      <c r="D56" s="62" t="s">
        <v>284</v>
      </c>
      <c r="E56" s="78">
        <v>75000</v>
      </c>
      <c r="F56" s="79">
        <v>75000</v>
      </c>
      <c r="G56" s="79">
        <f>F56</f>
        <v>75000</v>
      </c>
      <c r="H56" s="79">
        <v>75000</v>
      </c>
      <c r="I56" s="79" t="s">
        <v>285</v>
      </c>
      <c r="J56" s="61" t="s">
        <v>287</v>
      </c>
      <c r="K56" s="352" t="s">
        <v>965</v>
      </c>
      <c r="L56" s="47"/>
      <c r="M56" s="47"/>
      <c r="N56" s="84"/>
    </row>
    <row r="57" spans="1:14" s="46" customFormat="1" ht="21">
      <c r="A57" s="64"/>
      <c r="B57" s="60"/>
      <c r="C57" s="65" t="s">
        <v>142</v>
      </c>
      <c r="D57" s="60"/>
      <c r="E57" s="45" t="s">
        <v>700</v>
      </c>
      <c r="F57" s="74"/>
      <c r="G57" s="74"/>
      <c r="H57" s="74"/>
      <c r="I57" s="74" t="s">
        <v>286</v>
      </c>
      <c r="J57" s="65" t="s">
        <v>288</v>
      </c>
      <c r="K57" s="279"/>
      <c r="L57" s="47"/>
      <c r="M57" s="47"/>
      <c r="N57" s="84"/>
    </row>
    <row r="58" spans="1:14" s="46" customFormat="1" ht="21">
      <c r="A58" s="67"/>
      <c r="B58" s="68"/>
      <c r="C58" s="69"/>
      <c r="D58" s="67"/>
      <c r="E58" s="76"/>
      <c r="F58" s="76"/>
      <c r="G58" s="76"/>
      <c r="H58" s="76"/>
      <c r="I58" s="76"/>
      <c r="J58" s="69"/>
      <c r="K58" s="280"/>
      <c r="L58" s="47"/>
      <c r="M58" s="47"/>
      <c r="N58" s="84"/>
    </row>
    <row r="59" spans="1:14" s="46" customFormat="1" ht="21">
      <c r="A59" s="59">
        <v>3</v>
      </c>
      <c r="B59" s="62" t="s">
        <v>883</v>
      </c>
      <c r="C59" s="65" t="s">
        <v>884</v>
      </c>
      <c r="D59" s="62" t="s">
        <v>886</v>
      </c>
      <c r="E59" s="78">
        <v>300000</v>
      </c>
      <c r="F59" s="79">
        <v>300000</v>
      </c>
      <c r="G59" s="79">
        <f>F59</f>
        <v>300000</v>
      </c>
      <c r="H59" s="79">
        <v>300000</v>
      </c>
      <c r="I59" s="241" t="s">
        <v>888</v>
      </c>
      <c r="J59" s="157" t="s">
        <v>889</v>
      </c>
      <c r="K59" s="297" t="s">
        <v>964</v>
      </c>
      <c r="L59" s="47"/>
      <c r="M59" s="47"/>
      <c r="N59" s="84"/>
    </row>
    <row r="60" spans="1:14" s="46" customFormat="1" ht="21">
      <c r="A60" s="64"/>
      <c r="B60" s="60" t="s">
        <v>616</v>
      </c>
      <c r="C60" s="65" t="s">
        <v>885</v>
      </c>
      <c r="D60" s="60" t="s">
        <v>887</v>
      </c>
      <c r="E60" s="45"/>
      <c r="F60" s="74"/>
      <c r="G60" s="74"/>
      <c r="H60" s="74"/>
      <c r="I60" s="45"/>
      <c r="J60" s="157" t="s">
        <v>890</v>
      </c>
      <c r="K60" s="298"/>
      <c r="L60" s="47"/>
      <c r="M60" s="47"/>
      <c r="N60" s="84"/>
    </row>
    <row r="61" spans="1:14" s="46" customFormat="1" ht="21">
      <c r="A61" s="67"/>
      <c r="B61" s="68"/>
      <c r="C61" s="69"/>
      <c r="D61" s="67"/>
      <c r="E61" s="76"/>
      <c r="F61" s="76"/>
      <c r="G61" s="76"/>
      <c r="H61" s="76"/>
      <c r="I61" s="156"/>
      <c r="J61" s="158"/>
      <c r="K61" s="299"/>
      <c r="L61" s="47"/>
      <c r="M61" s="47"/>
      <c r="N61" s="84"/>
    </row>
    <row r="62" spans="1:14" s="46" customFormat="1" ht="21">
      <c r="A62" s="64">
        <v>4</v>
      </c>
      <c r="B62" s="60" t="s">
        <v>891</v>
      </c>
      <c r="C62" s="65" t="s">
        <v>884</v>
      </c>
      <c r="D62" s="59" t="s">
        <v>893</v>
      </c>
      <c r="E62" s="78">
        <v>200000</v>
      </c>
      <c r="F62" s="79">
        <v>200000</v>
      </c>
      <c r="G62" s="79">
        <f>F62</f>
        <v>200000</v>
      </c>
      <c r="H62" s="79">
        <v>200000</v>
      </c>
      <c r="I62" s="332" t="s">
        <v>894</v>
      </c>
      <c r="J62" s="65" t="s">
        <v>895</v>
      </c>
      <c r="K62" s="491" t="s">
        <v>964</v>
      </c>
      <c r="L62" s="47"/>
      <c r="M62" s="47"/>
      <c r="N62" s="84"/>
    </row>
    <row r="63" spans="1:14" s="46" customFormat="1" ht="21">
      <c r="A63" s="64"/>
      <c r="B63" s="60" t="s">
        <v>892</v>
      </c>
      <c r="C63" s="65" t="s">
        <v>885</v>
      </c>
      <c r="D63" s="64"/>
      <c r="E63" s="74"/>
      <c r="F63" s="75"/>
      <c r="G63" s="75"/>
      <c r="H63" s="75"/>
      <c r="I63" s="72"/>
      <c r="J63" s="65" t="s">
        <v>890</v>
      </c>
      <c r="K63" s="492"/>
      <c r="L63" s="47"/>
      <c r="M63" s="47"/>
      <c r="N63" s="84"/>
    </row>
    <row r="64" spans="1:14" s="46" customFormat="1" ht="21">
      <c r="A64" s="67"/>
      <c r="B64" s="68"/>
      <c r="C64" s="69"/>
      <c r="D64" s="67"/>
      <c r="E64" s="76"/>
      <c r="F64" s="76"/>
      <c r="G64" s="76"/>
      <c r="H64" s="76"/>
      <c r="I64" s="76"/>
      <c r="J64" s="69"/>
      <c r="K64" s="493"/>
      <c r="L64" s="47"/>
      <c r="M64" s="47"/>
      <c r="N64" s="84"/>
    </row>
    <row r="65" spans="1:14" s="46" customFormat="1" ht="21">
      <c r="A65" s="59">
        <v>5</v>
      </c>
      <c r="B65" s="62" t="s">
        <v>939</v>
      </c>
      <c r="C65" s="61" t="s">
        <v>940</v>
      </c>
      <c r="D65" s="59"/>
      <c r="E65" s="78">
        <v>400000</v>
      </c>
      <c r="F65" s="79">
        <v>400000</v>
      </c>
      <c r="G65" s="79">
        <f>F65</f>
        <v>400000</v>
      </c>
      <c r="H65" s="79">
        <v>400000</v>
      </c>
      <c r="I65" s="79" t="s">
        <v>477</v>
      </c>
      <c r="J65" s="61" t="s">
        <v>487</v>
      </c>
      <c r="K65" s="491" t="s">
        <v>965</v>
      </c>
      <c r="L65" s="47"/>
      <c r="M65" s="47"/>
      <c r="N65" s="84"/>
    </row>
    <row r="66" spans="1:14" s="46" customFormat="1" ht="21">
      <c r="A66" s="64"/>
      <c r="B66" s="60"/>
      <c r="C66" s="65" t="s">
        <v>941</v>
      </c>
      <c r="D66" s="60" t="s">
        <v>942</v>
      </c>
      <c r="E66" s="74"/>
      <c r="F66" s="74"/>
      <c r="G66" s="74"/>
      <c r="H66" s="74"/>
      <c r="I66" s="74" t="s">
        <v>478</v>
      </c>
      <c r="J66" s="65" t="s">
        <v>943</v>
      </c>
      <c r="K66" s="492"/>
      <c r="L66" s="47"/>
      <c r="M66" s="47"/>
      <c r="N66" s="84"/>
    </row>
    <row r="67" spans="1:14" ht="18.75">
      <c r="A67" s="64"/>
      <c r="B67" s="60"/>
      <c r="C67" s="69"/>
      <c r="D67" s="64"/>
      <c r="E67" s="72"/>
      <c r="F67" s="72"/>
      <c r="G67" s="72"/>
      <c r="H67" s="72"/>
      <c r="I67" s="76"/>
      <c r="J67" s="65"/>
      <c r="K67" s="492"/>
    </row>
    <row r="68" spans="1:14" s="46" customFormat="1" ht="21">
      <c r="A68" s="59">
        <v>6</v>
      </c>
      <c r="B68" s="62" t="s">
        <v>279</v>
      </c>
      <c r="C68" s="65" t="s">
        <v>251</v>
      </c>
      <c r="D68" s="59" t="s">
        <v>328</v>
      </c>
      <c r="E68" s="78">
        <v>20000</v>
      </c>
      <c r="F68" s="79">
        <v>20000</v>
      </c>
      <c r="G68" s="79">
        <f>F68</f>
        <v>20000</v>
      </c>
      <c r="H68" s="79">
        <v>20000</v>
      </c>
      <c r="I68" s="72" t="s">
        <v>104</v>
      </c>
      <c r="J68" s="200" t="s">
        <v>277</v>
      </c>
      <c r="K68" s="491" t="s">
        <v>965</v>
      </c>
      <c r="L68" s="47"/>
      <c r="M68" s="47"/>
    </row>
    <row r="69" spans="1:14" s="46" customFormat="1" ht="21">
      <c r="A69" s="64"/>
      <c r="B69" s="60" t="s">
        <v>280</v>
      </c>
      <c r="C69" s="65"/>
      <c r="D69" s="60"/>
      <c r="E69" s="74"/>
      <c r="F69" s="74"/>
      <c r="G69" s="74"/>
      <c r="H69" s="74"/>
      <c r="I69" s="74"/>
      <c r="J69" s="157" t="s">
        <v>278</v>
      </c>
      <c r="K69" s="492"/>
      <c r="L69" s="47"/>
      <c r="M69" s="47"/>
    </row>
    <row r="70" spans="1:14" s="46" customFormat="1" ht="21">
      <c r="A70" s="64"/>
      <c r="B70" s="60"/>
      <c r="C70" s="65"/>
      <c r="D70" s="64"/>
      <c r="E70" s="72"/>
      <c r="F70" s="72"/>
      <c r="G70" s="72"/>
      <c r="H70" s="72"/>
      <c r="I70" s="72"/>
      <c r="J70" s="157"/>
      <c r="K70" s="492"/>
      <c r="L70" s="47"/>
      <c r="M70" s="47"/>
    </row>
    <row r="71" spans="1:14" ht="21">
      <c r="A71" s="494" t="s">
        <v>439</v>
      </c>
      <c r="B71" s="495"/>
      <c r="C71" s="495"/>
      <c r="D71" s="496"/>
      <c r="E71" s="93">
        <f>E54+E56+E59+E62</f>
        <v>655000</v>
      </c>
      <c r="F71" s="93">
        <f>F54+F56+F59+F62</f>
        <v>655000</v>
      </c>
      <c r="G71" s="93">
        <f>G54+G56+G59+G62</f>
        <v>655000</v>
      </c>
      <c r="H71" s="93">
        <f>H54+H56+H59+H62</f>
        <v>655000</v>
      </c>
      <c r="I71" s="94"/>
      <c r="J71" s="497"/>
      <c r="K71" s="498"/>
      <c r="L71" s="46"/>
    </row>
    <row r="72" spans="1:14" ht="21">
      <c r="A72" s="488" t="s">
        <v>1076</v>
      </c>
      <c r="B72" s="488"/>
      <c r="C72" s="488"/>
      <c r="D72" s="488"/>
      <c r="E72" s="488"/>
      <c r="F72" s="488"/>
      <c r="G72" s="488"/>
      <c r="H72" s="488"/>
      <c r="I72" s="488"/>
      <c r="J72" s="488"/>
      <c r="K72" s="488"/>
      <c r="L72" s="46"/>
    </row>
    <row r="73" spans="1:14" ht="21">
      <c r="A73" s="450" t="s">
        <v>1087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46"/>
    </row>
    <row r="74" spans="1:14" ht="21">
      <c r="A74" s="479" t="s">
        <v>4</v>
      </c>
      <c r="B74" s="479" t="s">
        <v>3</v>
      </c>
      <c r="C74" s="479" t="s">
        <v>10</v>
      </c>
      <c r="D74" s="48" t="s">
        <v>11</v>
      </c>
      <c r="E74" s="482" t="s">
        <v>100</v>
      </c>
      <c r="F74" s="483"/>
      <c r="G74" s="483"/>
      <c r="H74" s="484"/>
      <c r="I74" s="49" t="s">
        <v>14</v>
      </c>
      <c r="J74" s="485" t="s">
        <v>101</v>
      </c>
      <c r="K74" s="447" t="s">
        <v>102</v>
      </c>
      <c r="L74" s="46"/>
    </row>
    <row r="75" spans="1:14" ht="21">
      <c r="A75" s="480"/>
      <c r="B75" s="480"/>
      <c r="C75" s="480"/>
      <c r="D75" s="51" t="s">
        <v>12</v>
      </c>
      <c r="E75" s="52" t="s">
        <v>455</v>
      </c>
      <c r="F75" s="52" t="s">
        <v>671</v>
      </c>
      <c r="G75" s="52" t="s">
        <v>1029</v>
      </c>
      <c r="H75" s="52" t="s">
        <v>1030</v>
      </c>
      <c r="I75" s="53" t="s">
        <v>15</v>
      </c>
      <c r="J75" s="486"/>
      <c r="K75" s="448" t="s">
        <v>103</v>
      </c>
      <c r="L75" s="46"/>
    </row>
    <row r="76" spans="1:14" ht="21">
      <c r="A76" s="481"/>
      <c r="B76" s="481"/>
      <c r="C76" s="481"/>
      <c r="D76" s="56"/>
      <c r="E76" s="57" t="s">
        <v>1</v>
      </c>
      <c r="F76" s="57" t="s">
        <v>1</v>
      </c>
      <c r="G76" s="57" t="s">
        <v>1</v>
      </c>
      <c r="H76" s="57" t="s">
        <v>1</v>
      </c>
      <c r="I76" s="57"/>
      <c r="J76" s="487"/>
      <c r="K76" s="449"/>
      <c r="L76" s="46"/>
    </row>
    <row r="77" spans="1:14" ht="21">
      <c r="A77" s="64">
        <v>7</v>
      </c>
      <c r="B77" s="60" t="s">
        <v>250</v>
      </c>
      <c r="C77" s="65" t="s">
        <v>251</v>
      </c>
      <c r="D77" s="62" t="s">
        <v>252</v>
      </c>
      <c r="E77" s="72">
        <v>80000</v>
      </c>
      <c r="F77" s="72">
        <v>80000</v>
      </c>
      <c r="G77" s="72">
        <f>F77</f>
        <v>80000</v>
      </c>
      <c r="H77" s="72">
        <v>80000</v>
      </c>
      <c r="I77" s="72" t="s">
        <v>92</v>
      </c>
      <c r="J77" s="61" t="s">
        <v>253</v>
      </c>
      <c r="K77" s="446"/>
      <c r="L77" s="46"/>
    </row>
    <row r="78" spans="1:14" ht="21">
      <c r="A78" s="64"/>
      <c r="B78" s="60" t="s">
        <v>254</v>
      </c>
      <c r="C78" s="65" t="s">
        <v>255</v>
      </c>
      <c r="D78" s="60" t="s">
        <v>322</v>
      </c>
      <c r="E78" s="45" t="s">
        <v>717</v>
      </c>
      <c r="F78" s="75"/>
      <c r="G78" s="75"/>
      <c r="H78" s="75"/>
      <c r="I78" s="75"/>
      <c r="J78" s="65" t="s">
        <v>256</v>
      </c>
      <c r="K78" s="499" t="s">
        <v>965</v>
      </c>
      <c r="L78" s="46"/>
    </row>
    <row r="79" spans="1:14" ht="21">
      <c r="A79" s="67"/>
      <c r="B79" s="68"/>
      <c r="C79" s="69" t="s">
        <v>257</v>
      </c>
      <c r="D79" s="68"/>
      <c r="E79" s="76"/>
      <c r="F79" s="76"/>
      <c r="G79" s="77"/>
      <c r="H79" s="77"/>
      <c r="I79" s="77"/>
      <c r="J79" s="69"/>
      <c r="K79" s="500"/>
      <c r="L79" s="46"/>
    </row>
    <row r="80" spans="1:14" ht="21">
      <c r="A80" s="64">
        <v>8</v>
      </c>
      <c r="B80" s="60" t="s">
        <v>258</v>
      </c>
      <c r="C80" s="65" t="s">
        <v>251</v>
      </c>
      <c r="D80" s="62" t="s">
        <v>323</v>
      </c>
      <c r="E80" s="78">
        <v>80000</v>
      </c>
      <c r="F80" s="79">
        <v>80000</v>
      </c>
      <c r="G80" s="79">
        <f>F80</f>
        <v>80000</v>
      </c>
      <c r="H80" s="79">
        <v>80000</v>
      </c>
      <c r="I80" s="79" t="s">
        <v>92</v>
      </c>
      <c r="J80" s="61" t="s">
        <v>253</v>
      </c>
      <c r="K80" s="491" t="s">
        <v>965</v>
      </c>
      <c r="L80" s="46"/>
    </row>
    <row r="81" spans="1:13" ht="21">
      <c r="A81" s="64"/>
      <c r="B81" s="60"/>
      <c r="C81" s="65" t="s">
        <v>255</v>
      </c>
      <c r="D81" s="60"/>
      <c r="E81" s="45" t="s">
        <v>718</v>
      </c>
      <c r="F81" s="75"/>
      <c r="G81" s="75"/>
      <c r="H81" s="75"/>
      <c r="I81" s="75"/>
      <c r="J81" s="65" t="s">
        <v>256</v>
      </c>
      <c r="K81" s="492"/>
      <c r="L81" s="46"/>
    </row>
    <row r="82" spans="1:13" ht="21">
      <c r="A82" s="67"/>
      <c r="B82" s="68"/>
      <c r="C82" s="69" t="s">
        <v>257</v>
      </c>
      <c r="D82" s="68"/>
      <c r="E82" s="76"/>
      <c r="F82" s="76"/>
      <c r="G82" s="76"/>
      <c r="H82" s="76"/>
      <c r="I82" s="76"/>
      <c r="J82" s="69"/>
      <c r="K82" s="493"/>
      <c r="L82" s="46"/>
    </row>
    <row r="83" spans="1:13" ht="21">
      <c r="A83" s="59">
        <v>9</v>
      </c>
      <c r="B83" s="62" t="s">
        <v>259</v>
      </c>
      <c r="C83" s="65" t="s">
        <v>260</v>
      </c>
      <c r="D83" s="62" t="s">
        <v>324</v>
      </c>
      <c r="E83" s="78">
        <v>40000</v>
      </c>
      <c r="F83" s="79">
        <v>40000</v>
      </c>
      <c r="G83" s="79">
        <f>F83</f>
        <v>40000</v>
      </c>
      <c r="H83" s="79">
        <v>40000</v>
      </c>
      <c r="I83" s="72" t="s">
        <v>261</v>
      </c>
      <c r="J83" s="65" t="s">
        <v>262</v>
      </c>
      <c r="K83" s="491" t="s">
        <v>39</v>
      </c>
      <c r="L83" s="46"/>
    </row>
    <row r="84" spans="1:13" ht="21">
      <c r="A84" s="64"/>
      <c r="B84" s="60" t="s">
        <v>263</v>
      </c>
      <c r="C84" s="65" t="s">
        <v>264</v>
      </c>
      <c r="D84" s="60"/>
      <c r="E84" s="45" t="s">
        <v>719</v>
      </c>
      <c r="F84" s="74"/>
      <c r="G84" s="74"/>
      <c r="H84" s="74"/>
      <c r="I84" s="74" t="s">
        <v>265</v>
      </c>
      <c r="J84" s="65" t="s">
        <v>266</v>
      </c>
      <c r="K84" s="492"/>
      <c r="L84" s="46"/>
    </row>
    <row r="85" spans="1:13" ht="21">
      <c r="A85" s="64"/>
      <c r="B85" s="60" t="s">
        <v>267</v>
      </c>
      <c r="C85" s="65" t="s">
        <v>203</v>
      </c>
      <c r="D85" s="64"/>
      <c r="E85" s="72"/>
      <c r="F85" s="72"/>
      <c r="G85" s="72"/>
      <c r="H85" s="72"/>
      <c r="I85" s="76" t="s">
        <v>268</v>
      </c>
      <c r="J85" s="69"/>
      <c r="K85" s="492"/>
      <c r="L85" s="46"/>
    </row>
    <row r="86" spans="1:13" ht="21">
      <c r="A86" s="59">
        <v>10</v>
      </c>
      <c r="B86" s="62" t="s">
        <v>90</v>
      </c>
      <c r="C86" s="61" t="s">
        <v>269</v>
      </c>
      <c r="D86" s="62" t="s">
        <v>92</v>
      </c>
      <c r="E86" s="78">
        <v>40000</v>
      </c>
      <c r="F86" s="79">
        <v>40000</v>
      </c>
      <c r="G86" s="79">
        <f>F86</f>
        <v>40000</v>
      </c>
      <c r="H86" s="79">
        <v>40000</v>
      </c>
      <c r="I86" s="72" t="s">
        <v>92</v>
      </c>
      <c r="J86" s="65" t="s">
        <v>270</v>
      </c>
      <c r="K86" s="491" t="s">
        <v>965</v>
      </c>
      <c r="L86" s="46"/>
    </row>
    <row r="87" spans="1:13" ht="21">
      <c r="A87" s="64"/>
      <c r="B87" s="60" t="s">
        <v>91</v>
      </c>
      <c r="C87" s="65" t="s">
        <v>271</v>
      </c>
      <c r="D87" s="60" t="s">
        <v>325</v>
      </c>
      <c r="E87" s="45" t="s">
        <v>719</v>
      </c>
      <c r="F87" s="75"/>
      <c r="G87" s="75"/>
      <c r="H87" s="75"/>
      <c r="I87" s="72"/>
      <c r="J87" s="65"/>
      <c r="K87" s="492"/>
      <c r="L87" s="46"/>
    </row>
    <row r="88" spans="1:13" ht="21">
      <c r="A88" s="67"/>
      <c r="B88" s="60"/>
      <c r="C88" s="69"/>
      <c r="D88" s="60"/>
      <c r="E88" s="74"/>
      <c r="F88" s="75"/>
      <c r="G88" s="75"/>
      <c r="H88" s="75"/>
      <c r="I88" s="146"/>
      <c r="J88" s="69"/>
      <c r="K88" s="493"/>
      <c r="L88" s="46"/>
    </row>
    <row r="89" spans="1:13" ht="21">
      <c r="A89" s="59">
        <v>11</v>
      </c>
      <c r="B89" s="62" t="s">
        <v>326</v>
      </c>
      <c r="C89" s="65" t="s">
        <v>269</v>
      </c>
      <c r="D89" s="62" t="s">
        <v>92</v>
      </c>
      <c r="E89" s="78">
        <v>20000</v>
      </c>
      <c r="F89" s="79">
        <v>20000</v>
      </c>
      <c r="G89" s="79">
        <f>F89</f>
        <v>20000</v>
      </c>
      <c r="H89" s="79">
        <v>20000</v>
      </c>
      <c r="I89" s="72" t="s">
        <v>92</v>
      </c>
      <c r="J89" s="65" t="s">
        <v>270</v>
      </c>
      <c r="K89" s="491" t="s">
        <v>965</v>
      </c>
      <c r="L89" s="46"/>
    </row>
    <row r="90" spans="1:13" ht="21">
      <c r="A90" s="64"/>
      <c r="B90" s="60" t="s">
        <v>444</v>
      </c>
      <c r="C90" s="65" t="s">
        <v>271</v>
      </c>
      <c r="D90" s="60" t="s">
        <v>327</v>
      </c>
      <c r="E90" s="45" t="s">
        <v>720</v>
      </c>
      <c r="F90" s="74"/>
      <c r="G90" s="74"/>
      <c r="H90" s="74"/>
      <c r="I90" s="74"/>
      <c r="J90" s="65"/>
      <c r="K90" s="492"/>
      <c r="L90" s="46"/>
    </row>
    <row r="91" spans="1:13" ht="21">
      <c r="A91" s="59">
        <v>12</v>
      </c>
      <c r="B91" s="62" t="s">
        <v>272</v>
      </c>
      <c r="C91" s="61" t="s">
        <v>269</v>
      </c>
      <c r="D91" s="62" t="s">
        <v>273</v>
      </c>
      <c r="E91" s="78">
        <v>15000</v>
      </c>
      <c r="F91" s="79">
        <v>15000</v>
      </c>
      <c r="G91" s="79">
        <f>F91</f>
        <v>15000</v>
      </c>
      <c r="H91" s="79">
        <v>15000</v>
      </c>
      <c r="I91" s="79" t="s">
        <v>274</v>
      </c>
      <c r="J91" s="61" t="s">
        <v>270</v>
      </c>
      <c r="K91" s="491" t="s">
        <v>965</v>
      </c>
      <c r="L91" s="46"/>
    </row>
    <row r="92" spans="1:13" ht="21">
      <c r="A92" s="64"/>
      <c r="B92" s="60" t="s">
        <v>275</v>
      </c>
      <c r="C92" s="65" t="s">
        <v>87</v>
      </c>
      <c r="D92" s="60"/>
      <c r="E92" s="272" t="s">
        <v>698</v>
      </c>
      <c r="F92" s="74"/>
      <c r="G92" s="74"/>
      <c r="H92" s="74"/>
      <c r="I92" s="74" t="s">
        <v>87</v>
      </c>
      <c r="J92" s="65"/>
      <c r="K92" s="492"/>
      <c r="L92" s="46"/>
    </row>
    <row r="93" spans="1:13" ht="21">
      <c r="A93" s="67"/>
      <c r="B93" s="68" t="s">
        <v>276</v>
      </c>
      <c r="C93" s="69"/>
      <c r="D93" s="67"/>
      <c r="E93" s="76"/>
      <c r="F93" s="76"/>
      <c r="G93" s="76"/>
      <c r="H93" s="76"/>
      <c r="I93" s="76"/>
      <c r="J93" s="69"/>
      <c r="K93" s="493"/>
      <c r="L93" s="46"/>
      <c r="M93" s="47">
        <v>4</v>
      </c>
    </row>
    <row r="94" spans="1:13" ht="21">
      <c r="A94" s="147"/>
      <c r="B94" s="148"/>
      <c r="C94" s="96"/>
      <c r="D94" s="451" t="s">
        <v>439</v>
      </c>
      <c r="E94" s="270">
        <f>E77+E80+E83+E86+E89+E91</f>
        <v>275000</v>
      </c>
      <c r="F94" s="270">
        <f>F77+F80+F83+F86+F89+F91</f>
        <v>275000</v>
      </c>
      <c r="G94" s="270">
        <f>G77+G80+G83+G86+G89+G91</f>
        <v>275000</v>
      </c>
      <c r="H94" s="270">
        <f>H77+H80+H83+H86+H89+H91</f>
        <v>275000</v>
      </c>
      <c r="I94" s="149"/>
      <c r="J94" s="96"/>
      <c r="K94" s="150"/>
      <c r="L94" s="46"/>
    </row>
    <row r="95" spans="1:13" ht="21">
      <c r="A95" s="488" t="s">
        <v>1076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  <c r="L95" s="46"/>
    </row>
    <row r="96" spans="1:13" ht="21">
      <c r="A96" s="450" t="s">
        <v>1087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46"/>
    </row>
    <row r="97" spans="1:12" ht="21">
      <c r="A97" s="479" t="s">
        <v>4</v>
      </c>
      <c r="B97" s="479" t="s">
        <v>3</v>
      </c>
      <c r="C97" s="479" t="s">
        <v>10</v>
      </c>
      <c r="D97" s="48" t="s">
        <v>11</v>
      </c>
      <c r="E97" s="482" t="s">
        <v>100</v>
      </c>
      <c r="F97" s="483"/>
      <c r="G97" s="483"/>
      <c r="H97" s="484"/>
      <c r="I97" s="49" t="s">
        <v>14</v>
      </c>
      <c r="J97" s="485" t="s">
        <v>101</v>
      </c>
      <c r="K97" s="447" t="s">
        <v>102</v>
      </c>
      <c r="L97" s="46"/>
    </row>
    <row r="98" spans="1:12" ht="21">
      <c r="A98" s="480"/>
      <c r="B98" s="480"/>
      <c r="C98" s="480"/>
      <c r="D98" s="51" t="s">
        <v>12</v>
      </c>
      <c r="E98" s="52" t="s">
        <v>455</v>
      </c>
      <c r="F98" s="52" t="s">
        <v>671</v>
      </c>
      <c r="G98" s="52" t="s">
        <v>1029</v>
      </c>
      <c r="H98" s="52" t="s">
        <v>1030</v>
      </c>
      <c r="I98" s="53" t="s">
        <v>15</v>
      </c>
      <c r="J98" s="486"/>
      <c r="K98" s="448" t="s">
        <v>103</v>
      </c>
      <c r="L98" s="46"/>
    </row>
    <row r="99" spans="1:12" ht="21">
      <c r="A99" s="481"/>
      <c r="B99" s="481"/>
      <c r="C99" s="481"/>
      <c r="D99" s="56"/>
      <c r="E99" s="57" t="s">
        <v>1</v>
      </c>
      <c r="F99" s="57" t="s">
        <v>1</v>
      </c>
      <c r="G99" s="57" t="s">
        <v>1</v>
      </c>
      <c r="H99" s="57" t="s">
        <v>1</v>
      </c>
      <c r="I99" s="57"/>
      <c r="J99" s="487"/>
      <c r="K99" s="449"/>
      <c r="L99" s="46"/>
    </row>
    <row r="100" spans="1:12" ht="21">
      <c r="A100" s="64">
        <v>13</v>
      </c>
      <c r="B100" s="217" t="s">
        <v>459</v>
      </c>
      <c r="C100" s="65" t="s">
        <v>363</v>
      </c>
      <c r="D100" s="62" t="s">
        <v>362</v>
      </c>
      <c r="E100" s="78">
        <v>50000</v>
      </c>
      <c r="F100" s="79">
        <v>50000</v>
      </c>
      <c r="G100" s="79">
        <f>F100</f>
        <v>50000</v>
      </c>
      <c r="H100" s="79">
        <v>50000</v>
      </c>
      <c r="I100" s="72" t="s">
        <v>477</v>
      </c>
      <c r="J100" s="157" t="s">
        <v>366</v>
      </c>
      <c r="K100" s="491" t="s">
        <v>965</v>
      </c>
      <c r="L100" s="46"/>
    </row>
    <row r="101" spans="1:12" ht="21">
      <c r="A101" s="64"/>
      <c r="B101" s="161" t="s">
        <v>362</v>
      </c>
      <c r="C101" s="65" t="s">
        <v>364</v>
      </c>
      <c r="D101" s="60"/>
      <c r="E101" s="45" t="s">
        <v>713</v>
      </c>
      <c r="F101" s="74"/>
      <c r="G101" s="74"/>
      <c r="H101" s="74"/>
      <c r="I101" s="74" t="s">
        <v>478</v>
      </c>
      <c r="J101" s="157" t="s">
        <v>367</v>
      </c>
      <c r="K101" s="492"/>
      <c r="L101" s="46"/>
    </row>
    <row r="102" spans="1:12" ht="21">
      <c r="A102" s="67"/>
      <c r="B102" s="284"/>
      <c r="C102" s="69" t="s">
        <v>365</v>
      </c>
      <c r="D102" s="64"/>
      <c r="E102" s="72"/>
      <c r="F102" s="72"/>
      <c r="G102" s="72"/>
      <c r="H102" s="72"/>
      <c r="I102" s="76"/>
      <c r="J102" s="158"/>
      <c r="K102" s="492"/>
      <c r="L102" s="46"/>
    </row>
    <row r="103" spans="1:12" ht="21">
      <c r="A103" s="64">
        <v>14</v>
      </c>
      <c r="B103" s="161" t="s">
        <v>474</v>
      </c>
      <c r="C103" s="65" t="s">
        <v>475</v>
      </c>
      <c r="D103" s="62" t="s">
        <v>328</v>
      </c>
      <c r="E103" s="78">
        <v>30000</v>
      </c>
      <c r="F103" s="79">
        <v>30000</v>
      </c>
      <c r="G103" s="79">
        <f>F103</f>
        <v>30000</v>
      </c>
      <c r="H103" s="79">
        <v>30000</v>
      </c>
      <c r="I103" s="72" t="s">
        <v>477</v>
      </c>
      <c r="J103" s="200" t="s">
        <v>367</v>
      </c>
      <c r="K103" s="491" t="s">
        <v>965</v>
      </c>
      <c r="L103" s="46"/>
    </row>
    <row r="104" spans="1:12" ht="21">
      <c r="A104" s="64"/>
      <c r="B104" s="161"/>
      <c r="C104" s="65" t="s">
        <v>476</v>
      </c>
      <c r="D104" s="60"/>
      <c r="E104" s="74"/>
      <c r="F104" s="75"/>
      <c r="G104" s="75"/>
      <c r="H104" s="75"/>
      <c r="I104" s="74" t="s">
        <v>478</v>
      </c>
      <c r="J104" s="157"/>
      <c r="K104" s="492"/>
      <c r="L104" s="46"/>
    </row>
    <row r="105" spans="1:12" ht="21">
      <c r="A105" s="67"/>
      <c r="B105" s="68"/>
      <c r="C105" s="69"/>
      <c r="D105" s="68"/>
      <c r="E105" s="76"/>
      <c r="F105" s="76"/>
      <c r="G105" s="76"/>
      <c r="H105" s="76"/>
      <c r="I105" s="76"/>
      <c r="J105" s="158"/>
      <c r="K105" s="493"/>
      <c r="L105" s="46"/>
    </row>
    <row r="106" spans="1:12" ht="21">
      <c r="A106" s="59"/>
      <c r="B106" s="62"/>
      <c r="C106" s="65"/>
      <c r="D106" s="59"/>
      <c r="E106" s="78"/>
      <c r="F106" s="79"/>
      <c r="G106" s="79"/>
      <c r="H106" s="79"/>
      <c r="I106" s="72"/>
      <c r="J106" s="157"/>
      <c r="K106" s="491"/>
      <c r="L106" s="46"/>
    </row>
    <row r="107" spans="1:12" ht="21">
      <c r="A107" s="64"/>
      <c r="B107" s="60"/>
      <c r="C107" s="65"/>
      <c r="D107" s="60"/>
      <c r="E107" s="74"/>
      <c r="F107" s="74"/>
      <c r="G107" s="74"/>
      <c r="H107" s="74"/>
      <c r="I107" s="74"/>
      <c r="J107" s="157"/>
      <c r="K107" s="492"/>
      <c r="L107" s="46"/>
    </row>
    <row r="108" spans="1:12" ht="21">
      <c r="A108" s="64"/>
      <c r="B108" s="60"/>
      <c r="C108" s="65"/>
      <c r="D108" s="64"/>
      <c r="E108" s="72"/>
      <c r="F108" s="72"/>
      <c r="G108" s="72"/>
      <c r="H108" s="72"/>
      <c r="I108" s="72"/>
      <c r="J108" s="157"/>
      <c r="K108" s="492"/>
      <c r="L108" s="46"/>
    </row>
    <row r="109" spans="1:12" ht="21">
      <c r="A109" s="59"/>
      <c r="B109" s="62"/>
      <c r="C109" s="61"/>
      <c r="D109" s="59"/>
      <c r="E109" s="78"/>
      <c r="F109" s="79"/>
      <c r="G109" s="79"/>
      <c r="H109" s="79"/>
      <c r="I109" s="79"/>
      <c r="J109" s="61"/>
      <c r="K109" s="491"/>
      <c r="L109" s="46"/>
    </row>
    <row r="110" spans="1:12" ht="21">
      <c r="A110" s="64"/>
      <c r="B110" s="60"/>
      <c r="C110" s="65"/>
      <c r="D110" s="60"/>
      <c r="E110" s="74"/>
      <c r="F110" s="74"/>
      <c r="G110" s="74"/>
      <c r="H110" s="74"/>
      <c r="I110" s="74"/>
      <c r="J110" s="65"/>
      <c r="K110" s="492"/>
      <c r="L110" s="46"/>
    </row>
    <row r="111" spans="1:12" ht="21">
      <c r="A111" s="64"/>
      <c r="B111" s="60"/>
      <c r="C111" s="65"/>
      <c r="D111" s="64"/>
      <c r="E111" s="72"/>
      <c r="F111" s="72"/>
      <c r="G111" s="72"/>
      <c r="H111" s="72"/>
      <c r="I111" s="76"/>
      <c r="J111" s="65"/>
      <c r="K111" s="492"/>
      <c r="L111" s="46"/>
    </row>
    <row r="112" spans="1:12" ht="21">
      <c r="A112" s="59"/>
      <c r="B112" s="62"/>
      <c r="C112" s="61"/>
      <c r="D112" s="62"/>
      <c r="E112" s="78"/>
      <c r="F112" s="79"/>
      <c r="G112" s="79"/>
      <c r="H112" s="79"/>
      <c r="I112" s="72"/>
      <c r="J112" s="200"/>
      <c r="K112" s="491"/>
      <c r="L112" s="46"/>
    </row>
    <row r="113" spans="1:14" ht="21">
      <c r="A113" s="64"/>
      <c r="B113" s="60"/>
      <c r="C113" s="65"/>
      <c r="D113" s="60"/>
      <c r="E113" s="74"/>
      <c r="F113" s="74"/>
      <c r="G113" s="74"/>
      <c r="H113" s="74"/>
      <c r="I113" s="74"/>
      <c r="J113" s="157"/>
      <c r="K113" s="492"/>
      <c r="L113" s="46"/>
    </row>
    <row r="114" spans="1:14" ht="23.25" customHeight="1">
      <c r="A114" s="64"/>
      <c r="B114" s="60"/>
      <c r="C114" s="65"/>
      <c r="D114" s="64"/>
      <c r="E114" s="72"/>
      <c r="F114" s="72"/>
      <c r="G114" s="72"/>
      <c r="H114" s="72"/>
      <c r="I114" s="72"/>
      <c r="J114" s="157"/>
      <c r="K114" s="492"/>
      <c r="L114" s="46"/>
    </row>
    <row r="115" spans="1:14" ht="21">
      <c r="A115" s="59"/>
      <c r="B115" s="62"/>
      <c r="C115" s="61"/>
      <c r="D115" s="62"/>
      <c r="E115" s="78"/>
      <c r="F115" s="79"/>
      <c r="G115" s="79"/>
      <c r="H115" s="79"/>
      <c r="I115" s="79"/>
      <c r="J115" s="61"/>
      <c r="K115" s="491"/>
      <c r="L115" s="46"/>
    </row>
    <row r="116" spans="1:14" ht="21">
      <c r="A116" s="67"/>
      <c r="B116" s="68"/>
      <c r="C116" s="69"/>
      <c r="D116" s="67"/>
      <c r="E116" s="76"/>
      <c r="F116" s="76"/>
      <c r="G116" s="76"/>
      <c r="H116" s="76"/>
      <c r="I116" s="76"/>
      <c r="J116" s="69"/>
      <c r="K116" s="493"/>
      <c r="L116" s="46"/>
      <c r="M116" s="47">
        <v>5</v>
      </c>
    </row>
    <row r="117" spans="1:14" ht="21">
      <c r="D117" s="451" t="s">
        <v>439</v>
      </c>
      <c r="E117" s="126">
        <f>E100+E103+E106+E109+E112+E115</f>
        <v>80000</v>
      </c>
      <c r="F117" s="126">
        <f>F100+F103+F106+F109+F112+F115</f>
        <v>80000</v>
      </c>
      <c r="G117" s="126">
        <f>G100+G103+G106+G109+G112+G115</f>
        <v>80000</v>
      </c>
      <c r="H117" s="126">
        <f>H100+H103+H106+H109+H112+H115</f>
        <v>80000</v>
      </c>
      <c r="L117" s="46"/>
    </row>
    <row r="118" spans="1:14" ht="21">
      <c r="A118" s="490" t="s">
        <v>1071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</row>
    <row r="119" spans="1:14" ht="21">
      <c r="A119" s="454" t="s">
        <v>1039</v>
      </c>
      <c r="B119" s="88"/>
      <c r="C119" s="88"/>
      <c r="D119" s="83"/>
      <c r="E119" s="82"/>
      <c r="F119" s="82"/>
      <c r="G119" s="82"/>
      <c r="H119" s="82"/>
      <c r="I119" s="82"/>
      <c r="J119" s="83"/>
      <c r="K119" s="453"/>
    </row>
    <row r="120" spans="1:14" ht="21">
      <c r="A120" s="479" t="s">
        <v>4</v>
      </c>
      <c r="B120" s="479" t="s">
        <v>3</v>
      </c>
      <c r="C120" s="479" t="s">
        <v>10</v>
      </c>
      <c r="D120" s="48" t="s">
        <v>11</v>
      </c>
      <c r="E120" s="482" t="s">
        <v>100</v>
      </c>
      <c r="F120" s="483"/>
      <c r="G120" s="483"/>
      <c r="H120" s="484"/>
      <c r="I120" s="49" t="s">
        <v>14</v>
      </c>
      <c r="J120" s="485" t="s">
        <v>101</v>
      </c>
      <c r="K120" s="452" t="s">
        <v>102</v>
      </c>
    </row>
    <row r="121" spans="1:14" ht="21">
      <c r="A121" s="480"/>
      <c r="B121" s="480"/>
      <c r="C121" s="480"/>
      <c r="D121" s="51" t="s">
        <v>12</v>
      </c>
      <c r="E121" s="52" t="s">
        <v>455</v>
      </c>
      <c r="F121" s="52" t="s">
        <v>671</v>
      </c>
      <c r="G121" s="52" t="s">
        <v>1029</v>
      </c>
      <c r="H121" s="52" t="s">
        <v>1030</v>
      </c>
      <c r="I121" s="53" t="s">
        <v>15</v>
      </c>
      <c r="J121" s="486"/>
      <c r="K121" s="54" t="s">
        <v>103</v>
      </c>
    </row>
    <row r="122" spans="1:14" ht="21">
      <c r="A122" s="481"/>
      <c r="B122" s="481"/>
      <c r="C122" s="481"/>
      <c r="D122" s="56"/>
      <c r="E122" s="57" t="s">
        <v>1</v>
      </c>
      <c r="F122" s="57" t="s">
        <v>1</v>
      </c>
      <c r="G122" s="57" t="s">
        <v>1</v>
      </c>
      <c r="H122" s="57" t="s">
        <v>1</v>
      </c>
      <c r="I122" s="57"/>
      <c r="J122" s="487"/>
      <c r="K122" s="89"/>
    </row>
    <row r="123" spans="1:14" ht="18.75">
      <c r="A123" s="59">
        <v>1</v>
      </c>
      <c r="B123" s="62" t="s">
        <v>143</v>
      </c>
      <c r="C123" s="61" t="s">
        <v>144</v>
      </c>
      <c r="D123" s="62" t="s">
        <v>145</v>
      </c>
      <c r="E123" s="92">
        <v>44000</v>
      </c>
      <c r="F123" s="74">
        <v>44000</v>
      </c>
      <c r="G123" s="74">
        <f>F123</f>
        <v>44000</v>
      </c>
      <c r="H123" s="74">
        <v>44000</v>
      </c>
      <c r="I123" s="74" t="s">
        <v>146</v>
      </c>
      <c r="J123" s="61" t="s">
        <v>147</v>
      </c>
      <c r="K123" s="492" t="s">
        <v>39</v>
      </c>
      <c r="L123" s="95"/>
      <c r="N123" s="47">
        <v>4</v>
      </c>
    </row>
    <row r="124" spans="1:14" ht="18.75">
      <c r="A124" s="64"/>
      <c r="B124" s="60" t="s">
        <v>148</v>
      </c>
      <c r="C124" s="65"/>
      <c r="D124" s="60"/>
      <c r="E124" s="241" t="s">
        <v>701</v>
      </c>
      <c r="F124" s="74"/>
      <c r="G124" s="74"/>
      <c r="H124" s="74"/>
      <c r="I124" s="74" t="s">
        <v>74</v>
      </c>
      <c r="J124" s="65" t="s">
        <v>149</v>
      </c>
      <c r="K124" s="492"/>
      <c r="L124" s="95"/>
    </row>
    <row r="125" spans="1:14" ht="18.75">
      <c r="A125" s="67"/>
      <c r="B125" s="68"/>
      <c r="C125" s="69"/>
      <c r="D125" s="68"/>
      <c r="E125" s="72"/>
      <c r="F125" s="76"/>
      <c r="G125" s="76"/>
      <c r="H125" s="76"/>
      <c r="I125" s="76"/>
      <c r="J125" s="69"/>
      <c r="K125" s="493"/>
    </row>
    <row r="126" spans="1:14" ht="21">
      <c r="A126" s="59">
        <v>2</v>
      </c>
      <c r="B126" s="62" t="s">
        <v>150</v>
      </c>
      <c r="C126" s="96" t="s">
        <v>151</v>
      </c>
      <c r="D126" s="97" t="s">
        <v>152</v>
      </c>
      <c r="E126" s="78">
        <v>20000</v>
      </c>
      <c r="F126" s="78">
        <v>20000</v>
      </c>
      <c r="G126" s="78">
        <f>F126</f>
        <v>20000</v>
      </c>
      <c r="H126" s="78">
        <v>20000</v>
      </c>
      <c r="I126" s="98" t="s">
        <v>146</v>
      </c>
      <c r="J126" s="99" t="s">
        <v>153</v>
      </c>
      <c r="K126" s="514" t="s">
        <v>39</v>
      </c>
      <c r="L126" s="46"/>
    </row>
    <row r="127" spans="1:14" ht="21">
      <c r="A127" s="64"/>
      <c r="B127" s="60" t="s">
        <v>154</v>
      </c>
      <c r="C127" s="100"/>
      <c r="D127" s="101"/>
      <c r="E127" s="241" t="s">
        <v>702</v>
      </c>
      <c r="F127" s="72"/>
      <c r="G127" s="72"/>
      <c r="H127" s="72"/>
      <c r="I127" s="102" t="s">
        <v>74</v>
      </c>
      <c r="J127" s="103"/>
      <c r="K127" s="499"/>
      <c r="L127" s="46"/>
    </row>
    <row r="128" spans="1:14" ht="21">
      <c r="A128" s="59">
        <v>3</v>
      </c>
      <c r="B128" s="105" t="s">
        <v>155</v>
      </c>
      <c r="C128" s="104" t="s">
        <v>156</v>
      </c>
      <c r="D128" s="62" t="s">
        <v>458</v>
      </c>
      <c r="E128" s="92">
        <v>20000</v>
      </c>
      <c r="F128" s="78">
        <v>20000</v>
      </c>
      <c r="G128" s="78">
        <f>F128</f>
        <v>20000</v>
      </c>
      <c r="H128" s="78">
        <v>20000</v>
      </c>
      <c r="I128" s="78" t="s">
        <v>157</v>
      </c>
      <c r="J128" s="106" t="s">
        <v>158</v>
      </c>
      <c r="K128" s="514" t="s">
        <v>39</v>
      </c>
      <c r="L128" s="46"/>
    </row>
    <row r="129" spans="1:13" ht="21">
      <c r="A129" s="107"/>
      <c r="B129" s="108" t="s">
        <v>289</v>
      </c>
      <c r="C129" s="107" t="s">
        <v>159</v>
      </c>
      <c r="D129" s="60"/>
      <c r="E129" s="75"/>
      <c r="F129" s="74"/>
      <c r="G129" s="74"/>
      <c r="H129" s="74"/>
      <c r="I129" s="74"/>
      <c r="J129" s="109" t="s">
        <v>160</v>
      </c>
      <c r="K129" s="499"/>
      <c r="L129" s="46"/>
    </row>
    <row r="130" spans="1:13" ht="21">
      <c r="A130" s="110"/>
      <c r="B130" s="111"/>
      <c r="C130" s="67" t="s">
        <v>161</v>
      </c>
      <c r="D130" s="112"/>
      <c r="E130" s="113"/>
      <c r="F130" s="72"/>
      <c r="G130" s="72"/>
      <c r="H130" s="72"/>
      <c r="I130" s="72"/>
      <c r="J130" s="114"/>
      <c r="K130" s="500"/>
      <c r="L130" s="46"/>
    </row>
    <row r="131" spans="1:13" ht="21">
      <c r="A131" s="59">
        <v>4</v>
      </c>
      <c r="B131" s="62" t="s">
        <v>162</v>
      </c>
      <c r="C131" s="62" t="s">
        <v>163</v>
      </c>
      <c r="D131" s="104" t="s">
        <v>479</v>
      </c>
      <c r="E131" s="78">
        <v>200000</v>
      </c>
      <c r="F131" s="78">
        <v>200000</v>
      </c>
      <c r="G131" s="78">
        <f>F131</f>
        <v>200000</v>
      </c>
      <c r="H131" s="79">
        <v>200000</v>
      </c>
      <c r="I131" s="79" t="s">
        <v>164</v>
      </c>
      <c r="J131" s="62" t="s">
        <v>165</v>
      </c>
      <c r="K131" s="491" t="s">
        <v>39</v>
      </c>
      <c r="L131" s="46"/>
    </row>
    <row r="132" spans="1:13" ht="21">
      <c r="A132" s="60"/>
      <c r="B132" s="60"/>
      <c r="C132" s="60" t="s">
        <v>164</v>
      </c>
      <c r="D132" s="107"/>
      <c r="E132" s="72"/>
      <c r="F132" s="72"/>
      <c r="G132" s="72"/>
      <c r="H132" s="74"/>
      <c r="I132" s="74" t="s">
        <v>166</v>
      </c>
      <c r="J132" s="65"/>
      <c r="K132" s="492"/>
      <c r="L132" s="46"/>
    </row>
    <row r="133" spans="1:13" ht="21">
      <c r="A133" s="59">
        <v>5</v>
      </c>
      <c r="B133" s="62" t="s">
        <v>167</v>
      </c>
      <c r="C133" s="61" t="s">
        <v>168</v>
      </c>
      <c r="D133" s="59" t="s">
        <v>424</v>
      </c>
      <c r="E133" s="92">
        <v>20000</v>
      </c>
      <c r="F133" s="78">
        <v>30000</v>
      </c>
      <c r="G133" s="78">
        <f>F133</f>
        <v>30000</v>
      </c>
      <c r="H133" s="78">
        <v>30000</v>
      </c>
      <c r="I133" s="78" t="s">
        <v>169</v>
      </c>
      <c r="J133" s="61" t="s">
        <v>158</v>
      </c>
      <c r="K133" s="514" t="s">
        <v>39</v>
      </c>
      <c r="L133" s="46"/>
    </row>
    <row r="134" spans="1:13" ht="21">
      <c r="A134" s="64"/>
      <c r="B134" s="60" t="s">
        <v>170</v>
      </c>
      <c r="C134" s="65" t="s">
        <v>171</v>
      </c>
      <c r="D134" s="64"/>
      <c r="E134" s="241" t="s">
        <v>706</v>
      </c>
      <c r="F134" s="72"/>
      <c r="G134" s="72"/>
      <c r="H134" s="72"/>
      <c r="I134" s="72"/>
      <c r="J134" s="65" t="s">
        <v>160</v>
      </c>
      <c r="K134" s="499"/>
      <c r="L134" s="46"/>
    </row>
    <row r="135" spans="1:13" ht="18.75">
      <c r="A135" s="67"/>
      <c r="B135" s="68"/>
      <c r="C135" s="69" t="s">
        <v>159</v>
      </c>
      <c r="D135" s="67"/>
      <c r="E135" s="76"/>
      <c r="F135" s="76"/>
      <c r="G135" s="76"/>
      <c r="H135" s="76"/>
      <c r="I135" s="76"/>
      <c r="J135" s="69" t="s">
        <v>0</v>
      </c>
      <c r="K135" s="71"/>
    </row>
    <row r="136" spans="1:13" ht="18.75">
      <c r="A136" s="104">
        <v>6</v>
      </c>
      <c r="B136" s="105" t="s">
        <v>469</v>
      </c>
      <c r="C136" s="104" t="s">
        <v>467</v>
      </c>
      <c r="D136" s="62" t="s">
        <v>471</v>
      </c>
      <c r="E136" s="92">
        <v>1300000</v>
      </c>
      <c r="F136" s="92">
        <v>1300000</v>
      </c>
      <c r="G136" s="92">
        <f>F136</f>
        <v>1300000</v>
      </c>
      <c r="H136" s="92">
        <v>1300000</v>
      </c>
      <c r="I136" s="78" t="s">
        <v>146</v>
      </c>
      <c r="J136" s="289" t="s">
        <v>472</v>
      </c>
      <c r="K136" s="514" t="s">
        <v>39</v>
      </c>
    </row>
    <row r="137" spans="1:13" ht="18.75">
      <c r="A137" s="107"/>
      <c r="B137" s="108" t="s">
        <v>470</v>
      </c>
      <c r="C137" s="107"/>
      <c r="D137" s="60" t="s">
        <v>703</v>
      </c>
      <c r="E137" s="75"/>
      <c r="F137" s="74"/>
      <c r="G137" s="74"/>
      <c r="H137" s="74"/>
      <c r="I137" s="74" t="s">
        <v>74</v>
      </c>
      <c r="J137" s="109"/>
      <c r="K137" s="499"/>
    </row>
    <row r="138" spans="1:13" ht="18.75">
      <c r="A138" s="67"/>
      <c r="B138" s="68"/>
      <c r="C138" s="69"/>
      <c r="D138" s="68"/>
      <c r="E138" s="76"/>
      <c r="F138" s="76"/>
      <c r="G138" s="76"/>
      <c r="H138" s="76"/>
      <c r="I138" s="76"/>
      <c r="J138" s="69"/>
      <c r="K138" s="500"/>
    </row>
    <row r="139" spans="1:13" ht="18.75">
      <c r="A139" s="242"/>
      <c r="B139" s="125"/>
      <c r="C139" s="100"/>
      <c r="D139" s="271" t="s">
        <v>439</v>
      </c>
      <c r="E139" s="270">
        <f>E123+E126+E128+E131+E133+E136</f>
        <v>1604000</v>
      </c>
      <c r="F139" s="270">
        <f>F123+F126+F128+F131+F133+F136</f>
        <v>1614000</v>
      </c>
      <c r="G139" s="270">
        <f>G123+G126+G128+G131+G133+G136</f>
        <v>1614000</v>
      </c>
      <c r="H139" s="270">
        <f>H123+H126+H128+H131+H133+H136</f>
        <v>1614000</v>
      </c>
      <c r="I139" s="124"/>
      <c r="J139" s="100"/>
      <c r="K139" s="145"/>
      <c r="M139" s="47">
        <v>6</v>
      </c>
    </row>
    <row r="140" spans="1:13" ht="18.75">
      <c r="A140" s="242"/>
      <c r="B140" s="125"/>
      <c r="C140" s="100"/>
      <c r="D140" s="242"/>
      <c r="E140" s="124"/>
      <c r="F140" s="124"/>
      <c r="G140" s="124"/>
      <c r="H140" s="124"/>
      <c r="I140" s="124"/>
      <c r="J140" s="100"/>
      <c r="K140" s="145"/>
    </row>
    <row r="141" spans="1:13" ht="18.75">
      <c r="A141" s="242"/>
      <c r="B141" s="125"/>
      <c r="C141" s="100"/>
      <c r="D141" s="242"/>
      <c r="E141" s="124"/>
      <c r="F141" s="124"/>
      <c r="G141" s="124"/>
      <c r="H141" s="124"/>
      <c r="I141" s="124"/>
      <c r="J141" s="100"/>
      <c r="K141" s="145"/>
    </row>
    <row r="142" spans="1:13" ht="21">
      <c r="A142" s="488" t="s">
        <v>1072</v>
      </c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6"/>
    </row>
    <row r="143" spans="1:13" ht="21">
      <c r="A143" s="456" t="s">
        <v>1089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46"/>
    </row>
    <row r="144" spans="1:13" ht="21">
      <c r="A144" s="510" t="s">
        <v>4</v>
      </c>
      <c r="B144" s="479" t="s">
        <v>3</v>
      </c>
      <c r="C144" s="510" t="s">
        <v>10</v>
      </c>
      <c r="D144" s="48" t="s">
        <v>11</v>
      </c>
      <c r="E144" s="482" t="s">
        <v>100</v>
      </c>
      <c r="F144" s="483"/>
      <c r="G144" s="483"/>
      <c r="H144" s="484"/>
      <c r="I144" s="49" t="s">
        <v>14</v>
      </c>
      <c r="J144" s="511" t="s">
        <v>101</v>
      </c>
      <c r="K144" s="50" t="s">
        <v>102</v>
      </c>
      <c r="L144" s="46"/>
    </row>
    <row r="145" spans="1:14" ht="21">
      <c r="A145" s="510"/>
      <c r="B145" s="480"/>
      <c r="C145" s="510"/>
      <c r="D145" s="51" t="s">
        <v>12</v>
      </c>
      <c r="E145" s="52" t="s">
        <v>455</v>
      </c>
      <c r="F145" s="52" t="s">
        <v>671</v>
      </c>
      <c r="G145" s="52" t="s">
        <v>1029</v>
      </c>
      <c r="H145" s="52" t="s">
        <v>1030</v>
      </c>
      <c r="I145" s="53" t="s">
        <v>15</v>
      </c>
      <c r="J145" s="512"/>
      <c r="K145" s="54" t="s">
        <v>103</v>
      </c>
      <c r="L145" s="46"/>
    </row>
    <row r="146" spans="1:14" ht="21">
      <c r="A146" s="510"/>
      <c r="B146" s="481"/>
      <c r="C146" s="510"/>
      <c r="D146" s="116"/>
      <c r="E146" s="57" t="s">
        <v>1</v>
      </c>
      <c r="F146" s="57" t="s">
        <v>1</v>
      </c>
      <c r="G146" s="57" t="s">
        <v>1</v>
      </c>
      <c r="H146" s="57" t="s">
        <v>1</v>
      </c>
      <c r="I146" s="117"/>
      <c r="J146" s="513"/>
      <c r="K146" s="89"/>
      <c r="L146" s="46"/>
    </row>
    <row r="147" spans="1:14" ht="18.75">
      <c r="A147" s="59">
        <v>1</v>
      </c>
      <c r="B147" s="62" t="s">
        <v>172</v>
      </c>
      <c r="C147" s="118" t="s">
        <v>173</v>
      </c>
      <c r="D147" s="62" t="s">
        <v>174</v>
      </c>
      <c r="E147" s="98">
        <v>150000</v>
      </c>
      <c r="F147" s="92">
        <v>150000</v>
      </c>
      <c r="G147" s="92">
        <f>F147</f>
        <v>150000</v>
      </c>
      <c r="H147" s="78">
        <v>150000</v>
      </c>
      <c r="I147" s="243" t="s">
        <v>526</v>
      </c>
      <c r="J147" s="200" t="s">
        <v>175</v>
      </c>
      <c r="K147" s="491" t="s">
        <v>39</v>
      </c>
      <c r="L147" s="100"/>
      <c r="M147" s="100"/>
    </row>
    <row r="148" spans="1:14" ht="18.75">
      <c r="A148" s="64"/>
      <c r="B148" s="60"/>
      <c r="C148" s="65"/>
      <c r="D148" s="119"/>
      <c r="E148" s="283" t="s">
        <v>705</v>
      </c>
      <c r="F148" s="72"/>
      <c r="G148" s="72"/>
      <c r="H148" s="72"/>
      <c r="I148" s="399"/>
      <c r="J148" s="288"/>
      <c r="K148" s="492"/>
      <c r="L148" s="100"/>
      <c r="M148" s="100"/>
      <c r="N148" s="47">
        <v>6</v>
      </c>
    </row>
    <row r="149" spans="1:14" ht="18.75">
      <c r="A149" s="120"/>
      <c r="B149" s="68"/>
      <c r="C149" s="121"/>
      <c r="D149" s="120"/>
      <c r="E149" s="76"/>
      <c r="F149" s="76"/>
      <c r="G149" s="76"/>
      <c r="H149" s="76"/>
      <c r="I149" s="400"/>
      <c r="J149" s="402"/>
      <c r="K149" s="499"/>
      <c r="L149" s="100"/>
      <c r="M149" s="100"/>
    </row>
    <row r="150" spans="1:14" ht="18.75">
      <c r="A150" s="119">
        <v>2</v>
      </c>
      <c r="B150" s="60" t="s">
        <v>176</v>
      </c>
      <c r="C150" s="103" t="s">
        <v>177</v>
      </c>
      <c r="D150" s="119" t="s">
        <v>178</v>
      </c>
      <c r="E150" s="72">
        <v>20000</v>
      </c>
      <c r="F150" s="72">
        <v>20000</v>
      </c>
      <c r="G150" s="72">
        <f>F150</f>
        <v>20000</v>
      </c>
      <c r="H150" s="72">
        <v>20000</v>
      </c>
      <c r="I150" s="399" t="s">
        <v>179</v>
      </c>
      <c r="J150" s="288" t="s">
        <v>180</v>
      </c>
      <c r="K150" s="499"/>
      <c r="L150" s="100"/>
      <c r="M150" s="100"/>
    </row>
    <row r="151" spans="1:14" ht="18.75">
      <c r="A151" s="119"/>
      <c r="B151" s="60" t="s">
        <v>181</v>
      </c>
      <c r="C151" s="103" t="s">
        <v>88</v>
      </c>
      <c r="D151" s="119"/>
      <c r="E151" s="241" t="s">
        <v>706</v>
      </c>
      <c r="F151" s="72"/>
      <c r="G151" s="72"/>
      <c r="H151" s="72"/>
      <c r="I151" s="399"/>
      <c r="J151" s="288" t="s">
        <v>182</v>
      </c>
      <c r="K151" s="499"/>
      <c r="L151" s="100"/>
      <c r="M151" s="100"/>
    </row>
    <row r="152" spans="1:14" ht="18.75">
      <c r="A152" s="120"/>
      <c r="B152" s="69"/>
      <c r="C152" s="121"/>
      <c r="D152" s="122"/>
      <c r="E152" s="76"/>
      <c r="F152" s="76"/>
      <c r="G152" s="76"/>
      <c r="H152" s="76"/>
      <c r="I152" s="400"/>
      <c r="J152" s="402"/>
      <c r="K152" s="499"/>
      <c r="L152" s="100"/>
      <c r="M152" s="100"/>
    </row>
    <row r="153" spans="1:14" ht="18.75">
      <c r="A153" s="59">
        <v>3</v>
      </c>
      <c r="B153" s="62" t="s">
        <v>425</v>
      </c>
      <c r="C153" s="61" t="s">
        <v>426</v>
      </c>
      <c r="D153" s="59" t="s">
        <v>34</v>
      </c>
      <c r="E153" s="92">
        <v>70000</v>
      </c>
      <c r="F153" s="79">
        <v>70000</v>
      </c>
      <c r="G153" s="79">
        <f>F153</f>
        <v>70000</v>
      </c>
      <c r="H153" s="79">
        <v>70000</v>
      </c>
      <c r="I153" s="124" t="s">
        <v>427</v>
      </c>
      <c r="J153" s="200" t="s">
        <v>428</v>
      </c>
      <c r="K153" s="491" t="s">
        <v>39</v>
      </c>
      <c r="L153" s="123"/>
      <c r="M153" s="100"/>
    </row>
    <row r="154" spans="1:14" ht="18.75">
      <c r="A154" s="67"/>
      <c r="B154" s="68"/>
      <c r="C154" s="69"/>
      <c r="D154" s="69"/>
      <c r="E154" s="156" t="s">
        <v>710</v>
      </c>
      <c r="F154" s="76"/>
      <c r="G154" s="76"/>
      <c r="H154" s="76"/>
      <c r="I154" s="76"/>
      <c r="J154" s="158"/>
      <c r="K154" s="493"/>
      <c r="L154" s="100"/>
      <c r="M154" s="100"/>
    </row>
    <row r="155" spans="1:14" ht="18.75">
      <c r="A155" s="59">
        <v>4</v>
      </c>
      <c r="B155" s="62" t="s">
        <v>183</v>
      </c>
      <c r="C155" s="61" t="s">
        <v>184</v>
      </c>
      <c r="D155" s="97" t="s">
        <v>290</v>
      </c>
      <c r="E155" s="79">
        <v>30000</v>
      </c>
      <c r="F155" s="79">
        <v>40000</v>
      </c>
      <c r="G155" s="79">
        <f>F155</f>
        <v>40000</v>
      </c>
      <c r="H155" s="79">
        <v>40000</v>
      </c>
      <c r="I155" s="401" t="s">
        <v>185</v>
      </c>
      <c r="J155" s="200" t="s">
        <v>186</v>
      </c>
      <c r="K155" s="73" t="s">
        <v>39</v>
      </c>
      <c r="L155" s="100"/>
      <c r="M155" s="100"/>
    </row>
    <row r="156" spans="1:14" ht="18.75">
      <c r="A156" s="64"/>
      <c r="B156" s="60" t="s">
        <v>187</v>
      </c>
      <c r="C156" s="65"/>
      <c r="D156" s="119"/>
      <c r="E156" s="283" t="s">
        <v>707</v>
      </c>
      <c r="F156" s="72"/>
      <c r="G156" s="72"/>
      <c r="H156" s="72"/>
      <c r="I156" s="399"/>
      <c r="J156" s="288" t="s">
        <v>188</v>
      </c>
      <c r="K156" s="141"/>
      <c r="L156" s="100"/>
      <c r="M156" s="100"/>
    </row>
    <row r="157" spans="1:14" ht="18.75">
      <c r="A157" s="120"/>
      <c r="B157" s="69"/>
      <c r="C157" s="121"/>
      <c r="D157" s="120"/>
      <c r="E157" s="76"/>
      <c r="F157" s="76"/>
      <c r="G157" s="76"/>
      <c r="H157" s="76"/>
      <c r="I157" s="400"/>
      <c r="J157" s="402"/>
      <c r="K157" s="71"/>
      <c r="L157" s="100"/>
      <c r="M157" s="100"/>
    </row>
    <row r="158" spans="1:14" ht="18.75">
      <c r="A158" s="59">
        <v>5</v>
      </c>
      <c r="B158" s="60" t="s">
        <v>189</v>
      </c>
      <c r="C158" s="61" t="s">
        <v>190</v>
      </c>
      <c r="D158" s="59" t="s">
        <v>191</v>
      </c>
      <c r="E158" s="78">
        <v>40000</v>
      </c>
      <c r="F158" s="92">
        <v>40000</v>
      </c>
      <c r="G158" s="75">
        <f>F158</f>
        <v>40000</v>
      </c>
      <c r="H158" s="74">
        <v>40000</v>
      </c>
      <c r="I158" s="45" t="s">
        <v>185</v>
      </c>
      <c r="J158" s="157" t="s">
        <v>186</v>
      </c>
      <c r="K158" s="73" t="s">
        <v>39</v>
      </c>
      <c r="L158" s="100"/>
      <c r="M158" s="100"/>
    </row>
    <row r="159" spans="1:14" ht="18.75">
      <c r="A159" s="64"/>
      <c r="B159" s="60" t="s">
        <v>192</v>
      </c>
      <c r="C159" s="65" t="s">
        <v>193</v>
      </c>
      <c r="D159" s="64"/>
      <c r="E159" s="45" t="s">
        <v>708</v>
      </c>
      <c r="F159" s="75"/>
      <c r="G159" s="75"/>
      <c r="H159" s="74"/>
      <c r="I159" s="45"/>
      <c r="J159" s="157" t="s">
        <v>194</v>
      </c>
      <c r="K159" s="141"/>
      <c r="L159" s="100"/>
      <c r="M159" s="100"/>
    </row>
    <row r="160" spans="1:14" ht="18.75">
      <c r="A160" s="67"/>
      <c r="B160" s="68"/>
      <c r="C160" s="69"/>
      <c r="D160" s="69"/>
      <c r="E160" s="76"/>
      <c r="F160" s="76"/>
      <c r="G160" s="76"/>
      <c r="H160" s="76"/>
      <c r="I160" s="156"/>
      <c r="J160" s="158"/>
      <c r="K160" s="152"/>
      <c r="L160" s="100"/>
      <c r="M160" s="100"/>
    </row>
    <row r="161" spans="1:13" ht="18.75">
      <c r="A161" s="59">
        <v>6</v>
      </c>
      <c r="B161" s="62" t="s">
        <v>195</v>
      </c>
      <c r="C161" s="61" t="s">
        <v>196</v>
      </c>
      <c r="D161" s="59" t="s">
        <v>197</v>
      </c>
      <c r="E161" s="92">
        <v>150000</v>
      </c>
      <c r="F161" s="79">
        <v>150000</v>
      </c>
      <c r="G161" s="79">
        <f>F161</f>
        <v>150000</v>
      </c>
      <c r="H161" s="79">
        <v>150000</v>
      </c>
      <c r="I161" s="398" t="s">
        <v>198</v>
      </c>
      <c r="J161" s="200" t="s">
        <v>199</v>
      </c>
      <c r="K161" s="491" t="s">
        <v>39</v>
      </c>
      <c r="L161" s="100"/>
      <c r="M161" s="100"/>
    </row>
    <row r="162" spans="1:13" ht="18.75">
      <c r="A162" s="64"/>
      <c r="B162" s="60" t="s">
        <v>200</v>
      </c>
      <c r="C162" s="65" t="s">
        <v>201</v>
      </c>
      <c r="D162" s="64"/>
      <c r="E162" s="283" t="s">
        <v>709</v>
      </c>
      <c r="F162" s="75"/>
      <c r="G162" s="75"/>
      <c r="H162" s="72"/>
      <c r="I162" s="398" t="s">
        <v>202</v>
      </c>
      <c r="J162" s="157" t="s">
        <v>203</v>
      </c>
      <c r="K162" s="492"/>
      <c r="L162" s="100"/>
      <c r="M162" s="100"/>
    </row>
    <row r="163" spans="1:13" ht="18.75">
      <c r="A163" s="67"/>
      <c r="B163" s="68" t="s">
        <v>204</v>
      </c>
      <c r="C163" s="69"/>
      <c r="D163" s="69"/>
      <c r="E163" s="76"/>
      <c r="F163" s="76"/>
      <c r="G163" s="76"/>
      <c r="H163" s="76"/>
      <c r="I163" s="156" t="s">
        <v>205</v>
      </c>
      <c r="J163" s="158"/>
      <c r="K163" s="493"/>
      <c r="L163" s="100"/>
      <c r="M163" s="100"/>
    </row>
    <row r="164" spans="1:13" ht="18.75">
      <c r="A164" s="59"/>
      <c r="B164" s="62"/>
      <c r="C164" s="61"/>
      <c r="D164" s="59"/>
      <c r="E164" s="92"/>
      <c r="F164" s="79"/>
      <c r="G164" s="79"/>
      <c r="H164" s="79"/>
      <c r="I164" s="124"/>
      <c r="J164" s="200"/>
      <c r="K164" s="491"/>
      <c r="L164" s="100"/>
      <c r="M164" s="100">
        <v>7</v>
      </c>
    </row>
    <row r="165" spans="1:13" ht="18.75">
      <c r="A165" s="67"/>
      <c r="B165" s="68"/>
      <c r="C165" s="69"/>
      <c r="D165" s="69"/>
      <c r="E165" s="156"/>
      <c r="F165" s="76"/>
      <c r="G165" s="76"/>
      <c r="H165" s="76"/>
      <c r="I165" s="76"/>
      <c r="J165" s="158"/>
      <c r="K165" s="493"/>
      <c r="L165" s="100"/>
      <c r="M165" s="100"/>
    </row>
    <row r="166" spans="1:13" ht="18.75">
      <c r="A166" s="526" t="s">
        <v>439</v>
      </c>
      <c r="B166" s="526"/>
      <c r="C166" s="526"/>
      <c r="D166" s="526"/>
      <c r="E166" s="126">
        <f>E147+E150+E153+E155+E158+E161+E164</f>
        <v>460000</v>
      </c>
      <c r="F166" s="126">
        <f>F147+F150+F153+F155+F158+F161+F164</f>
        <v>470000</v>
      </c>
      <c r="G166" s="126">
        <f>G147+G150+G153+G155+G158+G161+G164</f>
        <v>470000</v>
      </c>
      <c r="H166" s="126">
        <f>H147+H150+H153+H155+H158+H161+H164</f>
        <v>470000</v>
      </c>
      <c r="I166" s="81"/>
      <c r="J166" s="518"/>
      <c r="K166" s="519"/>
      <c r="L166" s="100"/>
      <c r="M166" s="100"/>
    </row>
    <row r="167" spans="1:13" ht="21">
      <c r="A167" s="488" t="s">
        <v>1073</v>
      </c>
      <c r="B167" s="488"/>
      <c r="C167" s="488"/>
      <c r="D167" s="488"/>
      <c r="E167" s="488"/>
      <c r="F167" s="488"/>
      <c r="G167" s="488"/>
      <c r="H167" s="488"/>
      <c r="I167" s="488"/>
      <c r="J167" s="488"/>
      <c r="K167" s="488"/>
      <c r="L167" s="46"/>
    </row>
    <row r="168" spans="1:13" ht="21">
      <c r="A168" s="456" t="s">
        <v>1089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46"/>
    </row>
    <row r="169" spans="1:13" ht="21">
      <c r="A169" s="510" t="s">
        <v>4</v>
      </c>
      <c r="B169" s="479" t="s">
        <v>3</v>
      </c>
      <c r="C169" s="510" t="s">
        <v>10</v>
      </c>
      <c r="D169" s="48" t="s">
        <v>11</v>
      </c>
      <c r="E169" s="482" t="s">
        <v>100</v>
      </c>
      <c r="F169" s="483"/>
      <c r="G169" s="483"/>
      <c r="H169" s="484"/>
      <c r="I169" s="49" t="s">
        <v>14</v>
      </c>
      <c r="J169" s="511" t="s">
        <v>101</v>
      </c>
      <c r="K169" s="50" t="s">
        <v>102</v>
      </c>
      <c r="L169" s="46"/>
    </row>
    <row r="170" spans="1:13" ht="21">
      <c r="A170" s="510"/>
      <c r="B170" s="480"/>
      <c r="C170" s="510"/>
      <c r="D170" s="51" t="s">
        <v>12</v>
      </c>
      <c r="E170" s="52" t="s">
        <v>455</v>
      </c>
      <c r="F170" s="52" t="s">
        <v>671</v>
      </c>
      <c r="G170" s="52" t="s">
        <v>1029</v>
      </c>
      <c r="H170" s="52" t="s">
        <v>1030</v>
      </c>
      <c r="I170" s="53" t="s">
        <v>15</v>
      </c>
      <c r="J170" s="512"/>
      <c r="K170" s="54" t="s">
        <v>103</v>
      </c>
      <c r="L170" s="46"/>
    </row>
    <row r="171" spans="1:13" ht="21">
      <c r="A171" s="510"/>
      <c r="B171" s="481"/>
      <c r="C171" s="510"/>
      <c r="D171" s="116"/>
      <c r="E171" s="57" t="s">
        <v>1</v>
      </c>
      <c r="F171" s="57" t="s">
        <v>1</v>
      </c>
      <c r="G171" s="57" t="s">
        <v>1</v>
      </c>
      <c r="H171" s="57" t="s">
        <v>1</v>
      </c>
      <c r="I171" s="117"/>
      <c r="J171" s="513"/>
      <c r="K171" s="89"/>
      <c r="L171" s="46"/>
    </row>
    <row r="172" spans="1:13" ht="18.75">
      <c r="A172" s="64">
        <v>7</v>
      </c>
      <c r="B172" s="60" t="s">
        <v>206</v>
      </c>
      <c r="C172" s="61" t="s">
        <v>511</v>
      </c>
      <c r="D172" s="62" t="s">
        <v>291</v>
      </c>
      <c r="E172" s="78">
        <v>120000</v>
      </c>
      <c r="F172" s="79">
        <v>120000</v>
      </c>
      <c r="G172" s="72">
        <f>F172</f>
        <v>120000</v>
      </c>
      <c r="H172" s="74">
        <v>120000</v>
      </c>
      <c r="I172" s="45" t="s">
        <v>207</v>
      </c>
      <c r="J172" s="200" t="s">
        <v>208</v>
      </c>
      <c r="K172" s="491" t="s">
        <v>39</v>
      </c>
      <c r="L172" s="100"/>
      <c r="M172" s="100"/>
    </row>
    <row r="173" spans="1:13" ht="18.75">
      <c r="A173" s="64"/>
      <c r="B173" s="60" t="s">
        <v>209</v>
      </c>
      <c r="C173" s="65"/>
      <c r="D173" s="60" t="s">
        <v>527</v>
      </c>
      <c r="E173" s="404" t="s">
        <v>711</v>
      </c>
      <c r="F173" s="75"/>
      <c r="G173" s="75"/>
      <c r="H173" s="74"/>
      <c r="I173" s="74"/>
      <c r="J173" s="65"/>
      <c r="K173" s="492"/>
      <c r="L173" s="100"/>
      <c r="M173" s="100"/>
    </row>
    <row r="174" spans="1:13" ht="18.75">
      <c r="A174" s="67"/>
      <c r="B174" s="68"/>
      <c r="C174" s="68"/>
      <c r="D174" s="68"/>
      <c r="E174" s="76"/>
      <c r="F174" s="76"/>
      <c r="G174" s="72"/>
      <c r="H174" s="72"/>
      <c r="I174" s="72"/>
      <c r="J174" s="69"/>
      <c r="K174" s="493"/>
      <c r="L174" s="100"/>
      <c r="M174" s="100"/>
    </row>
    <row r="175" spans="1:13" ht="18.75">
      <c r="A175" s="64">
        <v>8</v>
      </c>
      <c r="B175" s="60" t="s">
        <v>210</v>
      </c>
      <c r="C175" s="65" t="s">
        <v>211</v>
      </c>
      <c r="D175" s="64" t="s">
        <v>212</v>
      </c>
      <c r="E175" s="78">
        <v>80000</v>
      </c>
      <c r="F175" s="79">
        <v>80000</v>
      </c>
      <c r="G175" s="79">
        <f>F175</f>
        <v>80000</v>
      </c>
      <c r="H175" s="78">
        <v>80000</v>
      </c>
      <c r="I175" s="78" t="s">
        <v>213</v>
      </c>
      <c r="J175" s="200" t="s">
        <v>214</v>
      </c>
      <c r="K175" s="491" t="s">
        <v>39</v>
      </c>
      <c r="L175" s="100"/>
      <c r="M175" s="100"/>
    </row>
    <row r="176" spans="1:13" ht="18.75">
      <c r="A176" s="64"/>
      <c r="B176" s="60" t="s">
        <v>215</v>
      </c>
      <c r="C176" s="65" t="s">
        <v>216</v>
      </c>
      <c r="D176" s="64"/>
      <c r="E176" s="45" t="s">
        <v>712</v>
      </c>
      <c r="F176" s="75"/>
      <c r="G176" s="75"/>
      <c r="H176" s="74"/>
      <c r="I176" s="74"/>
      <c r="J176" s="157" t="s">
        <v>217</v>
      </c>
      <c r="K176" s="492"/>
      <c r="L176" s="100"/>
      <c r="M176" s="100"/>
    </row>
    <row r="177" spans="1:14" ht="18.75">
      <c r="A177" s="64"/>
      <c r="B177" s="60" t="s">
        <v>218</v>
      </c>
      <c r="C177" s="65"/>
      <c r="D177" s="64"/>
      <c r="E177" s="74"/>
      <c r="F177" s="75"/>
      <c r="G177" s="75"/>
      <c r="H177" s="74"/>
      <c r="I177" s="74"/>
      <c r="J177" s="157" t="s">
        <v>140</v>
      </c>
      <c r="K177" s="492"/>
      <c r="L177" s="100"/>
      <c r="M177" s="100"/>
    </row>
    <row r="178" spans="1:14" ht="18.75">
      <c r="A178" s="64"/>
      <c r="B178" s="60"/>
      <c r="C178" s="60"/>
      <c r="D178" s="64"/>
      <c r="E178" s="72"/>
      <c r="F178" s="72"/>
      <c r="G178" s="76"/>
      <c r="H178" s="76"/>
      <c r="I178" s="76"/>
      <c r="J178" s="158"/>
      <c r="K178" s="493"/>
      <c r="L178" s="100"/>
      <c r="M178" s="100"/>
      <c r="N178" s="47">
        <v>7</v>
      </c>
    </row>
    <row r="179" spans="1:14" ht="18.75">
      <c r="A179" s="59">
        <v>9</v>
      </c>
      <c r="B179" s="62" t="s">
        <v>292</v>
      </c>
      <c r="C179" s="61" t="s">
        <v>219</v>
      </c>
      <c r="D179" s="59" t="s">
        <v>294</v>
      </c>
      <c r="E179" s="78">
        <v>50000</v>
      </c>
      <c r="F179" s="92">
        <v>50000</v>
      </c>
      <c r="G179" s="75">
        <f>F179</f>
        <v>50000</v>
      </c>
      <c r="H179" s="74">
        <v>50000</v>
      </c>
      <c r="I179" s="74"/>
      <c r="J179" s="157" t="s">
        <v>220</v>
      </c>
      <c r="K179" s="491" t="s">
        <v>965</v>
      </c>
      <c r="L179" s="100"/>
      <c r="M179" s="100"/>
    </row>
    <row r="180" spans="1:14" ht="18.75">
      <c r="A180" s="64"/>
      <c r="B180" s="60" t="s">
        <v>293</v>
      </c>
      <c r="C180" s="65" t="s">
        <v>140</v>
      </c>
      <c r="D180" s="64"/>
      <c r="E180" s="45" t="s">
        <v>713</v>
      </c>
      <c r="F180" s="75"/>
      <c r="G180" s="75"/>
      <c r="H180" s="74"/>
      <c r="I180" s="74"/>
      <c r="J180" s="157"/>
      <c r="K180" s="492"/>
      <c r="L180" s="100"/>
      <c r="M180" s="100"/>
    </row>
    <row r="181" spans="1:14" ht="18.75">
      <c r="A181" s="120"/>
      <c r="B181" s="68"/>
      <c r="C181" s="69"/>
      <c r="D181" s="69"/>
      <c r="E181" s="76"/>
      <c r="F181" s="76"/>
      <c r="G181" s="76"/>
      <c r="H181" s="76"/>
      <c r="I181" s="76"/>
      <c r="J181" s="158"/>
      <c r="K181" s="493"/>
      <c r="L181" s="100"/>
      <c r="M181" s="100"/>
    </row>
    <row r="182" spans="1:14" ht="18.75">
      <c r="A182" s="59"/>
      <c r="B182" s="60"/>
      <c r="C182" s="61"/>
      <c r="D182" s="59"/>
      <c r="E182" s="78"/>
      <c r="F182" s="92"/>
      <c r="G182" s="75"/>
      <c r="H182" s="74"/>
      <c r="I182" s="74"/>
      <c r="J182" s="157"/>
      <c r="K182" s="491"/>
      <c r="L182" s="100"/>
      <c r="M182" s="100"/>
    </row>
    <row r="183" spans="1:14" ht="18.75">
      <c r="A183" s="64"/>
      <c r="B183" s="60"/>
      <c r="C183" s="65"/>
      <c r="D183" s="64"/>
      <c r="E183" s="45"/>
      <c r="F183" s="75"/>
      <c r="G183" s="75"/>
      <c r="H183" s="74"/>
      <c r="I183" s="74"/>
      <c r="J183" s="157"/>
      <c r="K183" s="492"/>
      <c r="L183" s="100"/>
      <c r="M183" s="100"/>
    </row>
    <row r="184" spans="1:14" ht="18.75">
      <c r="A184" s="67"/>
      <c r="B184" s="68"/>
      <c r="C184" s="69"/>
      <c r="D184" s="69"/>
      <c r="E184" s="76"/>
      <c r="F184" s="76"/>
      <c r="G184" s="76"/>
      <c r="H184" s="76"/>
      <c r="I184" s="76"/>
      <c r="J184" s="158"/>
      <c r="K184" s="493"/>
      <c r="L184" s="100"/>
      <c r="M184" s="100"/>
    </row>
    <row r="185" spans="1:14" ht="18.75">
      <c r="A185" s="59"/>
      <c r="B185" s="62"/>
      <c r="C185" s="61"/>
      <c r="D185" s="405"/>
      <c r="E185" s="92"/>
      <c r="F185" s="79"/>
      <c r="G185" s="79"/>
      <c r="H185" s="79"/>
      <c r="I185" s="124"/>
      <c r="J185" s="200"/>
      <c r="K185" s="491"/>
      <c r="L185" s="100"/>
      <c r="M185" s="100"/>
    </row>
    <row r="186" spans="1:14" ht="18.75">
      <c r="A186" s="64"/>
      <c r="B186" s="60"/>
      <c r="C186" s="65"/>
      <c r="D186" s="406"/>
      <c r="E186" s="241"/>
      <c r="F186" s="75"/>
      <c r="G186" s="75"/>
      <c r="H186" s="72"/>
      <c r="I186" s="124"/>
      <c r="J186" s="157"/>
      <c r="K186" s="492"/>
      <c r="L186" s="100"/>
      <c r="M186" s="100"/>
    </row>
    <row r="187" spans="1:14" ht="18.75">
      <c r="A187" s="64"/>
      <c r="B187" s="60"/>
      <c r="C187" s="65"/>
      <c r="D187" s="406"/>
      <c r="E187" s="75"/>
      <c r="F187" s="75"/>
      <c r="G187" s="75"/>
      <c r="H187" s="72"/>
      <c r="I187" s="124"/>
      <c r="J187" s="157"/>
      <c r="K187" s="492"/>
      <c r="L187" s="100"/>
      <c r="M187" s="100"/>
    </row>
    <row r="188" spans="1:14" ht="18.75">
      <c r="A188" s="67"/>
      <c r="B188" s="68"/>
      <c r="C188" s="69"/>
      <c r="D188" s="407"/>
      <c r="E188" s="76"/>
      <c r="F188" s="76"/>
      <c r="G188" s="76"/>
      <c r="H188" s="76"/>
      <c r="I188" s="76"/>
      <c r="J188" s="158"/>
      <c r="K188" s="493"/>
      <c r="L188" s="100"/>
      <c r="M188" s="100"/>
    </row>
    <row r="189" spans="1:14" ht="18.75">
      <c r="A189" s="505" t="s">
        <v>439</v>
      </c>
      <c r="B189" s="506"/>
      <c r="C189" s="506"/>
      <c r="D189" s="507"/>
      <c r="E189" s="126">
        <f>E172+E175+E179+E182+E185</f>
        <v>250000</v>
      </c>
      <c r="F189" s="126">
        <f>F172+F175+F179+F182+F185</f>
        <v>250000</v>
      </c>
      <c r="G189" s="126">
        <f>G172+G175+G179+G182+G185</f>
        <v>250000</v>
      </c>
      <c r="H189" s="126">
        <f>H172+H175+H179+H182+H185</f>
        <v>250000</v>
      </c>
      <c r="I189" s="127"/>
      <c r="J189" s="508"/>
      <c r="K189" s="509"/>
      <c r="L189" s="100"/>
      <c r="M189" s="100">
        <v>8</v>
      </c>
    </row>
    <row r="190" spans="1:14" ht="18.75">
      <c r="A190" s="85"/>
      <c r="B190" s="85"/>
      <c r="C190" s="85"/>
      <c r="D190" s="85"/>
      <c r="E190" s="86"/>
      <c r="F190" s="86"/>
      <c r="G190" s="86"/>
      <c r="H190" s="86"/>
      <c r="I190" s="86"/>
      <c r="J190" s="87"/>
      <c r="K190" s="87"/>
      <c r="L190" s="100"/>
      <c r="M190" s="100"/>
    </row>
    <row r="191" spans="1:14" ht="18.75">
      <c r="A191" s="85"/>
      <c r="B191" s="85"/>
      <c r="C191" s="85"/>
      <c r="D191" s="85"/>
      <c r="E191" s="86"/>
      <c r="F191" s="86"/>
      <c r="G191" s="86"/>
      <c r="H191" s="86"/>
      <c r="I191" s="86"/>
      <c r="J191" s="87"/>
      <c r="K191" s="87"/>
      <c r="L191" s="100"/>
      <c r="M191" s="100"/>
    </row>
    <row r="192" spans="1:14" ht="21">
      <c r="A192" s="488" t="s">
        <v>1074</v>
      </c>
      <c r="B192" s="488"/>
      <c r="C192" s="488"/>
      <c r="D192" s="488"/>
      <c r="E192" s="488"/>
      <c r="F192" s="488"/>
      <c r="G192" s="488"/>
      <c r="H192" s="488"/>
      <c r="I192" s="488"/>
      <c r="J192" s="488"/>
      <c r="K192" s="488"/>
      <c r="L192" s="46"/>
    </row>
    <row r="193" spans="1:14" ht="21">
      <c r="A193" s="456" t="s">
        <v>1090</v>
      </c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00"/>
      <c r="M193" s="100"/>
    </row>
    <row r="194" spans="1:14" ht="18.75">
      <c r="A194" s="520" t="s">
        <v>4</v>
      </c>
      <c r="B194" s="520" t="s">
        <v>3</v>
      </c>
      <c r="C194" s="520" t="s">
        <v>10</v>
      </c>
      <c r="D194" s="129" t="s">
        <v>11</v>
      </c>
      <c r="E194" s="523" t="s">
        <v>100</v>
      </c>
      <c r="F194" s="524"/>
      <c r="G194" s="524"/>
      <c r="H194" s="525"/>
      <c r="I194" s="130" t="s">
        <v>14</v>
      </c>
      <c r="J194" s="520" t="s">
        <v>101</v>
      </c>
      <c r="K194" s="50" t="s">
        <v>102</v>
      </c>
      <c r="L194" s="100"/>
      <c r="M194" s="100"/>
    </row>
    <row r="195" spans="1:14" ht="21">
      <c r="A195" s="521"/>
      <c r="B195" s="521"/>
      <c r="C195" s="521"/>
      <c r="D195" s="131" t="s">
        <v>12</v>
      </c>
      <c r="E195" s="52" t="s">
        <v>455</v>
      </c>
      <c r="F195" s="52" t="s">
        <v>671</v>
      </c>
      <c r="G195" s="52" t="s">
        <v>1029</v>
      </c>
      <c r="H195" s="52" t="s">
        <v>1030</v>
      </c>
      <c r="I195" s="132" t="s">
        <v>15</v>
      </c>
      <c r="J195" s="521"/>
      <c r="K195" s="54" t="s">
        <v>103</v>
      </c>
      <c r="L195" s="100"/>
      <c r="M195" s="100"/>
    </row>
    <row r="196" spans="1:14" ht="21">
      <c r="A196" s="522"/>
      <c r="B196" s="522"/>
      <c r="C196" s="522"/>
      <c r="D196" s="133"/>
      <c r="E196" s="57" t="s">
        <v>1</v>
      </c>
      <c r="F196" s="57" t="s">
        <v>1</v>
      </c>
      <c r="G196" s="57" t="s">
        <v>1</v>
      </c>
      <c r="H196" s="57" t="s">
        <v>1</v>
      </c>
      <c r="I196" s="134"/>
      <c r="J196" s="522"/>
      <c r="K196" s="58"/>
      <c r="L196" s="100"/>
      <c r="M196" s="100"/>
    </row>
    <row r="197" spans="1:14" ht="18.75">
      <c r="A197" s="64">
        <v>1</v>
      </c>
      <c r="B197" s="161" t="s">
        <v>522</v>
      </c>
      <c r="C197" s="65" t="s">
        <v>221</v>
      </c>
      <c r="D197" s="64" t="s">
        <v>222</v>
      </c>
      <c r="E197" s="72">
        <v>30000</v>
      </c>
      <c r="F197" s="72">
        <v>30000</v>
      </c>
      <c r="G197" s="72">
        <f>F197</f>
        <v>30000</v>
      </c>
      <c r="H197" s="74">
        <v>30000</v>
      </c>
      <c r="I197" s="45" t="s">
        <v>480</v>
      </c>
      <c r="J197" s="403" t="s">
        <v>224</v>
      </c>
      <c r="K197" s="492" t="s">
        <v>39</v>
      </c>
      <c r="L197" s="100"/>
      <c r="M197" s="100"/>
    </row>
    <row r="198" spans="1:14" ht="18.75">
      <c r="A198" s="64"/>
      <c r="B198" s="161" t="s">
        <v>523</v>
      </c>
      <c r="C198" s="65" t="s">
        <v>524</v>
      </c>
      <c r="D198" s="64"/>
      <c r="E198" s="74"/>
      <c r="F198" s="74"/>
      <c r="G198" s="74"/>
      <c r="H198" s="74"/>
      <c r="I198" s="74"/>
      <c r="J198" s="403" t="s">
        <v>525</v>
      </c>
      <c r="K198" s="492"/>
      <c r="L198" s="100"/>
      <c r="M198" s="100"/>
    </row>
    <row r="199" spans="1:14" ht="18.75">
      <c r="A199" s="64"/>
      <c r="B199" s="60"/>
      <c r="C199" s="60"/>
      <c r="D199" s="64"/>
      <c r="E199" s="76"/>
      <c r="F199" s="76"/>
      <c r="G199" s="76"/>
      <c r="H199" s="76"/>
      <c r="I199" s="72"/>
      <c r="J199" s="403" t="s">
        <v>70</v>
      </c>
      <c r="K199" s="493"/>
      <c r="L199" s="100"/>
      <c r="M199" s="100"/>
    </row>
    <row r="200" spans="1:14" ht="18.75">
      <c r="A200" s="59">
        <v>2</v>
      </c>
      <c r="B200" s="217" t="s">
        <v>228</v>
      </c>
      <c r="C200" s="61" t="s">
        <v>229</v>
      </c>
      <c r="D200" s="59" t="s">
        <v>429</v>
      </c>
      <c r="E200" s="79">
        <v>30000</v>
      </c>
      <c r="F200" s="78">
        <v>30000</v>
      </c>
      <c r="G200" s="78">
        <f>F200</f>
        <v>30000</v>
      </c>
      <c r="H200" s="78">
        <v>30000</v>
      </c>
      <c r="I200" s="243" t="s">
        <v>223</v>
      </c>
      <c r="J200" s="397" t="s">
        <v>224</v>
      </c>
      <c r="K200" s="491" t="s">
        <v>39</v>
      </c>
      <c r="L200" s="100"/>
      <c r="M200" s="100"/>
    </row>
    <row r="201" spans="1:14" ht="18.75">
      <c r="A201" s="64"/>
      <c r="B201" s="161" t="s">
        <v>230</v>
      </c>
      <c r="C201" s="65" t="s">
        <v>231</v>
      </c>
      <c r="D201" s="64"/>
      <c r="E201" s="74"/>
      <c r="F201" s="74"/>
      <c r="G201" s="74"/>
      <c r="H201" s="74"/>
      <c r="I201" s="45" t="s">
        <v>225</v>
      </c>
      <c r="J201" s="403" t="s">
        <v>226</v>
      </c>
      <c r="K201" s="492"/>
      <c r="L201" s="100"/>
      <c r="M201" s="100"/>
    </row>
    <row r="202" spans="1:14" ht="18.75">
      <c r="A202" s="67"/>
      <c r="B202" s="284" t="s">
        <v>521</v>
      </c>
      <c r="C202" s="69"/>
      <c r="D202" s="67"/>
      <c r="E202" s="76"/>
      <c r="F202" s="76"/>
      <c r="G202" s="76"/>
      <c r="H202" s="76"/>
      <c r="I202" s="156" t="s">
        <v>227</v>
      </c>
      <c r="J202" s="337"/>
      <c r="K202" s="493"/>
      <c r="L202" s="100"/>
      <c r="M202" s="100"/>
    </row>
    <row r="203" spans="1:14" ht="18.75">
      <c r="A203" s="64">
        <v>3</v>
      </c>
      <c r="B203" s="60" t="s">
        <v>232</v>
      </c>
      <c r="C203" s="65" t="s">
        <v>233</v>
      </c>
      <c r="D203" s="64" t="s">
        <v>234</v>
      </c>
      <c r="E203" s="74">
        <v>30000</v>
      </c>
      <c r="F203" s="74">
        <v>30000</v>
      </c>
      <c r="G203" s="74">
        <f>F203</f>
        <v>30000</v>
      </c>
      <c r="H203" s="74">
        <v>30000</v>
      </c>
      <c r="I203" s="74" t="s">
        <v>235</v>
      </c>
      <c r="J203" s="403" t="s">
        <v>430</v>
      </c>
      <c r="K203" s="491" t="s">
        <v>39</v>
      </c>
      <c r="L203" s="100"/>
      <c r="M203" s="100"/>
      <c r="N203" s="47">
        <v>8</v>
      </c>
    </row>
    <row r="204" spans="1:14" ht="18.75">
      <c r="A204" s="64"/>
      <c r="B204" s="60" t="s">
        <v>236</v>
      </c>
      <c r="C204" s="65" t="s">
        <v>237</v>
      </c>
      <c r="D204" s="64"/>
      <c r="E204" s="74"/>
      <c r="F204" s="74"/>
      <c r="G204" s="74"/>
      <c r="H204" s="74"/>
      <c r="I204" s="74"/>
      <c r="J204" s="403" t="s">
        <v>238</v>
      </c>
      <c r="K204" s="492"/>
      <c r="L204" s="100"/>
      <c r="M204" s="100"/>
    </row>
    <row r="205" spans="1:14" ht="18.75">
      <c r="A205" s="67"/>
      <c r="B205" s="68"/>
      <c r="C205" s="68"/>
      <c r="D205" s="67"/>
      <c r="E205" s="76"/>
      <c r="F205" s="76"/>
      <c r="G205" s="76"/>
      <c r="H205" s="76"/>
      <c r="I205" s="76"/>
      <c r="J205" s="337"/>
      <c r="K205" s="493"/>
      <c r="L205" s="100"/>
      <c r="M205" s="100"/>
    </row>
    <row r="206" spans="1:14" ht="18.75">
      <c r="A206" s="59">
        <v>4</v>
      </c>
      <c r="B206" s="62" t="s">
        <v>503</v>
      </c>
      <c r="C206" s="61" t="s">
        <v>506</v>
      </c>
      <c r="D206" s="59" t="s">
        <v>508</v>
      </c>
      <c r="E206" s="79">
        <v>20000</v>
      </c>
      <c r="F206" s="78">
        <v>20000</v>
      </c>
      <c r="G206" s="78">
        <f>F206</f>
        <v>20000</v>
      </c>
      <c r="H206" s="78">
        <v>20000</v>
      </c>
      <c r="I206" s="243" t="s">
        <v>480</v>
      </c>
      <c r="J206" s="397" t="s">
        <v>509</v>
      </c>
      <c r="K206" s="491" t="s">
        <v>39</v>
      </c>
      <c r="L206" s="123"/>
      <c r="M206" s="100"/>
    </row>
    <row r="207" spans="1:14" ht="18.75">
      <c r="A207" s="64"/>
      <c r="B207" s="60" t="s">
        <v>504</v>
      </c>
      <c r="C207" s="65" t="s">
        <v>507</v>
      </c>
      <c r="D207" s="64"/>
      <c r="E207" s="75"/>
      <c r="F207" s="74"/>
      <c r="G207" s="74"/>
      <c r="H207" s="74"/>
      <c r="I207" s="45" t="s">
        <v>268</v>
      </c>
      <c r="J207" s="403" t="s">
        <v>510</v>
      </c>
      <c r="K207" s="492"/>
      <c r="L207" s="123"/>
      <c r="M207" s="100"/>
    </row>
    <row r="208" spans="1:14" ht="18.75">
      <c r="A208" s="67"/>
      <c r="B208" s="68" t="s">
        <v>505</v>
      </c>
      <c r="C208" s="69"/>
      <c r="D208" s="69"/>
      <c r="E208" s="76"/>
      <c r="F208" s="76"/>
      <c r="G208" s="76"/>
      <c r="H208" s="76"/>
      <c r="I208" s="156"/>
      <c r="J208" s="337"/>
      <c r="K208" s="493"/>
      <c r="L208" s="100"/>
      <c r="M208" s="100">
        <v>9</v>
      </c>
    </row>
    <row r="209" spans="1:13" ht="21">
      <c r="A209" s="515" t="s">
        <v>439</v>
      </c>
      <c r="B209" s="516"/>
      <c r="C209" s="516"/>
      <c r="D209" s="517"/>
      <c r="E209" s="80">
        <f>E197+E200+E203+E206</f>
        <v>110000</v>
      </c>
      <c r="F209" s="80">
        <f>F197+F200+F203+F206</f>
        <v>110000</v>
      </c>
      <c r="G209" s="80">
        <f>G197+G200+G203+G206</f>
        <v>110000</v>
      </c>
      <c r="H209" s="80">
        <f>H197+H200+H203+H206</f>
        <v>110000</v>
      </c>
      <c r="I209" s="81"/>
      <c r="J209" s="518"/>
      <c r="K209" s="519"/>
      <c r="L209" s="100"/>
      <c r="M209" s="100"/>
    </row>
    <row r="211" spans="1:13">
      <c r="K211" s="95"/>
    </row>
    <row r="220" spans="1:13" ht="21">
      <c r="A220" s="488" t="s">
        <v>1075</v>
      </c>
      <c r="B220" s="488"/>
      <c r="C220" s="488"/>
      <c r="D220" s="488"/>
      <c r="E220" s="488"/>
      <c r="F220" s="488"/>
      <c r="G220" s="488"/>
      <c r="H220" s="488"/>
      <c r="I220" s="488"/>
      <c r="J220" s="488"/>
      <c r="K220" s="488"/>
      <c r="L220" s="46"/>
    </row>
    <row r="221" spans="1:13" ht="21">
      <c r="A221" s="456" t="s">
        <v>1091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46"/>
    </row>
    <row r="222" spans="1:13" ht="21">
      <c r="A222" s="479" t="s">
        <v>4</v>
      </c>
      <c r="B222" s="479" t="s">
        <v>3</v>
      </c>
      <c r="C222" s="479" t="s">
        <v>10</v>
      </c>
      <c r="D222" s="48" t="s">
        <v>11</v>
      </c>
      <c r="E222" s="482" t="s">
        <v>100</v>
      </c>
      <c r="F222" s="483"/>
      <c r="G222" s="483"/>
      <c r="H222" s="484"/>
      <c r="I222" s="49" t="s">
        <v>14</v>
      </c>
      <c r="J222" s="485" t="s">
        <v>101</v>
      </c>
      <c r="K222" s="139" t="s">
        <v>102</v>
      </c>
      <c r="L222" s="46"/>
    </row>
    <row r="223" spans="1:13" ht="21">
      <c r="A223" s="480"/>
      <c r="B223" s="480"/>
      <c r="C223" s="480"/>
      <c r="D223" s="51" t="s">
        <v>12</v>
      </c>
      <c r="E223" s="52" t="s">
        <v>455</v>
      </c>
      <c r="F223" s="52" t="s">
        <v>671</v>
      </c>
      <c r="G223" s="52" t="s">
        <v>1029</v>
      </c>
      <c r="H223" s="52" t="s">
        <v>1030</v>
      </c>
      <c r="I223" s="53" t="s">
        <v>15</v>
      </c>
      <c r="J223" s="486"/>
      <c r="K223" s="140" t="s">
        <v>103</v>
      </c>
      <c r="L223" s="46"/>
    </row>
    <row r="224" spans="1:13" ht="21">
      <c r="A224" s="481"/>
      <c r="B224" s="481"/>
      <c r="C224" s="481"/>
      <c r="D224" s="56"/>
      <c r="E224" s="57" t="s">
        <v>1</v>
      </c>
      <c r="F224" s="57" t="s">
        <v>1</v>
      </c>
      <c r="G224" s="57" t="s">
        <v>1</v>
      </c>
      <c r="H224" s="57" t="s">
        <v>1</v>
      </c>
      <c r="I224" s="57"/>
      <c r="J224" s="487"/>
      <c r="K224" s="89"/>
      <c r="L224" s="46"/>
    </row>
    <row r="225" spans="1:14" ht="21">
      <c r="A225" s="64">
        <v>1</v>
      </c>
      <c r="B225" s="60" t="s">
        <v>239</v>
      </c>
      <c r="C225" s="65" t="s">
        <v>240</v>
      </c>
      <c r="D225" s="64" t="s">
        <v>131</v>
      </c>
      <c r="E225" s="74">
        <v>50000</v>
      </c>
      <c r="F225" s="72">
        <v>50000</v>
      </c>
      <c r="G225" s="72">
        <f>F225</f>
        <v>50000</v>
      </c>
      <c r="H225" s="72">
        <v>50000</v>
      </c>
      <c r="I225" s="45" t="s">
        <v>249</v>
      </c>
      <c r="J225" s="65" t="s">
        <v>241</v>
      </c>
      <c r="K225" s="492" t="s">
        <v>39</v>
      </c>
      <c r="L225" s="46"/>
    </row>
    <row r="226" spans="1:14" ht="21">
      <c r="A226" s="64"/>
      <c r="B226" s="60" t="s">
        <v>242</v>
      </c>
      <c r="C226" s="65" t="s">
        <v>243</v>
      </c>
      <c r="D226" s="64" t="s">
        <v>244</v>
      </c>
      <c r="E226" s="45" t="s">
        <v>714</v>
      </c>
      <c r="F226" s="74"/>
      <c r="G226" s="74"/>
      <c r="H226" s="74"/>
      <c r="I226" s="74"/>
      <c r="J226" s="65" t="s">
        <v>245</v>
      </c>
      <c r="K226" s="492"/>
      <c r="L226" s="46"/>
      <c r="N226" s="47">
        <v>9</v>
      </c>
    </row>
    <row r="227" spans="1:14" ht="21">
      <c r="A227" s="64"/>
      <c r="B227" s="60"/>
      <c r="C227" s="60"/>
      <c r="D227" s="64"/>
      <c r="E227" s="76"/>
      <c r="F227" s="76"/>
      <c r="G227" s="76"/>
      <c r="H227" s="76"/>
      <c r="I227" s="76"/>
      <c r="J227" s="65"/>
      <c r="K227" s="493"/>
      <c r="L227" s="46"/>
    </row>
    <row r="228" spans="1:14" ht="18.75">
      <c r="A228" s="59">
        <v>2</v>
      </c>
      <c r="B228" s="62" t="s">
        <v>239</v>
      </c>
      <c r="C228" s="61" t="s">
        <v>240</v>
      </c>
      <c r="D228" s="59" t="s">
        <v>131</v>
      </c>
      <c r="E228" s="78">
        <v>50000</v>
      </c>
      <c r="F228" s="79">
        <v>50000</v>
      </c>
      <c r="G228" s="79">
        <f>F228</f>
        <v>50000</v>
      </c>
      <c r="H228" s="79">
        <v>50000</v>
      </c>
      <c r="I228" s="45" t="s">
        <v>249</v>
      </c>
      <c r="J228" s="61" t="s">
        <v>241</v>
      </c>
      <c r="K228" s="491" t="s">
        <v>39</v>
      </c>
    </row>
    <row r="229" spans="1:14" ht="18.75">
      <c r="A229" s="64"/>
      <c r="B229" s="161" t="s">
        <v>246</v>
      </c>
      <c r="C229" s="65" t="s">
        <v>243</v>
      </c>
      <c r="D229" s="64" t="s">
        <v>244</v>
      </c>
      <c r="E229" s="45" t="s">
        <v>714</v>
      </c>
      <c r="F229" s="74"/>
      <c r="G229" s="74"/>
      <c r="H229" s="74"/>
      <c r="I229" s="74"/>
      <c r="J229" s="65" t="s">
        <v>245</v>
      </c>
      <c r="K229" s="492"/>
    </row>
    <row r="230" spans="1:14" ht="18.75">
      <c r="A230" s="67"/>
      <c r="B230" s="68"/>
      <c r="C230" s="68"/>
      <c r="D230" s="67"/>
      <c r="E230" s="76"/>
      <c r="F230" s="76"/>
      <c r="G230" s="76"/>
      <c r="H230" s="76"/>
      <c r="I230" s="76"/>
      <c r="J230" s="69"/>
      <c r="K230" s="493"/>
    </row>
    <row r="231" spans="1:14" ht="18.75">
      <c r="A231" s="64">
        <v>3</v>
      </c>
      <c r="B231" s="60" t="s">
        <v>316</v>
      </c>
      <c r="C231" s="65" t="s">
        <v>247</v>
      </c>
      <c r="D231" s="64" t="s">
        <v>317</v>
      </c>
      <c r="E231" s="74">
        <v>30000</v>
      </c>
      <c r="F231" s="72">
        <v>30000</v>
      </c>
      <c r="G231" s="72">
        <f>F231</f>
        <v>30000</v>
      </c>
      <c r="H231" s="72">
        <v>30000</v>
      </c>
      <c r="I231" s="74" t="s">
        <v>248</v>
      </c>
      <c r="J231" s="65" t="s">
        <v>321</v>
      </c>
      <c r="K231" s="491" t="s">
        <v>39</v>
      </c>
    </row>
    <row r="232" spans="1:14" ht="18.75">
      <c r="A232" s="64"/>
      <c r="B232" s="60" t="s">
        <v>320</v>
      </c>
      <c r="C232" s="65" t="s">
        <v>318</v>
      </c>
      <c r="D232" s="64">
        <v>1669</v>
      </c>
      <c r="E232" s="45" t="s">
        <v>707</v>
      </c>
      <c r="F232" s="74"/>
      <c r="G232" s="74"/>
      <c r="H232" s="74"/>
      <c r="I232" s="74" t="s">
        <v>319</v>
      </c>
      <c r="J232" s="65" t="s">
        <v>201</v>
      </c>
      <c r="K232" s="492"/>
    </row>
    <row r="233" spans="1:14" ht="18.75">
      <c r="A233" s="67"/>
      <c r="B233" s="68"/>
      <c r="C233" s="68"/>
      <c r="D233" s="67"/>
      <c r="E233" s="76"/>
      <c r="F233" s="76"/>
      <c r="G233" s="76"/>
      <c r="H233" s="76"/>
      <c r="I233" s="76"/>
      <c r="J233" s="69"/>
      <c r="K233" s="493"/>
      <c r="L233" s="95"/>
    </row>
    <row r="234" spans="1:14" ht="18.75">
      <c r="A234" s="59">
        <v>4</v>
      </c>
      <c r="B234" s="62" t="s">
        <v>732</v>
      </c>
      <c r="C234" s="61" t="s">
        <v>733</v>
      </c>
      <c r="D234" s="59" t="s">
        <v>72</v>
      </c>
      <c r="E234" s="78">
        <v>95000</v>
      </c>
      <c r="F234" s="78">
        <v>95000</v>
      </c>
      <c r="G234" s="78">
        <f>F234</f>
        <v>95000</v>
      </c>
      <c r="H234" s="78">
        <v>95000</v>
      </c>
      <c r="I234" s="243" t="s">
        <v>734</v>
      </c>
      <c r="J234" s="61" t="s">
        <v>735</v>
      </c>
      <c r="K234" s="412" t="s">
        <v>39</v>
      </c>
    </row>
    <row r="235" spans="1:14" ht="18.75">
      <c r="A235" s="64"/>
      <c r="B235" s="60"/>
      <c r="C235" s="65"/>
      <c r="D235" s="64"/>
      <c r="E235" s="45" t="s">
        <v>715</v>
      </c>
      <c r="F235" s="75"/>
      <c r="G235" s="75"/>
      <c r="H235" s="74"/>
      <c r="I235" s="74"/>
      <c r="J235" s="65"/>
      <c r="K235" s="413"/>
    </row>
    <row r="236" spans="1:14" ht="18.75">
      <c r="A236" s="67"/>
      <c r="B236" s="68"/>
      <c r="C236" s="69"/>
      <c r="D236" s="67"/>
      <c r="E236" s="76"/>
      <c r="F236" s="76"/>
      <c r="G236" s="76"/>
      <c r="H236" s="76"/>
      <c r="I236" s="76"/>
      <c r="J236" s="69"/>
      <c r="K236" s="414"/>
    </row>
    <row r="237" spans="1:14" ht="18.75">
      <c r="A237" s="59">
        <v>5</v>
      </c>
      <c r="B237" s="60" t="s">
        <v>431</v>
      </c>
      <c r="C237" s="65" t="s">
        <v>432</v>
      </c>
      <c r="D237" s="64" t="s">
        <v>434</v>
      </c>
      <c r="E237" s="74">
        <v>70000</v>
      </c>
      <c r="F237" s="74">
        <v>70000</v>
      </c>
      <c r="G237" s="74">
        <f>F237</f>
        <v>70000</v>
      </c>
      <c r="H237" s="74">
        <v>70000</v>
      </c>
      <c r="I237" s="74" t="s">
        <v>435</v>
      </c>
      <c r="J237" s="65" t="s">
        <v>436</v>
      </c>
      <c r="K237" s="491" t="s">
        <v>39</v>
      </c>
    </row>
    <row r="238" spans="1:14" ht="18.75">
      <c r="A238" s="64"/>
      <c r="B238" s="60"/>
      <c r="C238" s="65" t="s">
        <v>433</v>
      </c>
      <c r="D238" s="64"/>
      <c r="E238" s="45" t="s">
        <v>716</v>
      </c>
      <c r="F238" s="74"/>
      <c r="G238" s="74"/>
      <c r="H238" s="74"/>
      <c r="I238" s="74"/>
      <c r="J238" s="65" t="s">
        <v>437</v>
      </c>
      <c r="K238" s="492"/>
    </row>
    <row r="239" spans="1:14" ht="18.75">
      <c r="A239" s="67"/>
      <c r="B239" s="68"/>
      <c r="C239" s="68"/>
      <c r="D239" s="67"/>
      <c r="E239" s="76"/>
      <c r="F239" s="76"/>
      <c r="G239" s="76"/>
      <c r="H239" s="76"/>
      <c r="I239" s="76"/>
      <c r="J239" s="69"/>
      <c r="K239" s="493"/>
    </row>
    <row r="240" spans="1:14" ht="18.75">
      <c r="A240" s="64">
        <v>6</v>
      </c>
      <c r="B240" s="60" t="s">
        <v>728</v>
      </c>
      <c r="C240" s="65" t="s">
        <v>729</v>
      </c>
      <c r="D240" s="64" t="s">
        <v>434</v>
      </c>
      <c r="E240" s="74">
        <v>10000</v>
      </c>
      <c r="F240" s="74">
        <v>10000</v>
      </c>
      <c r="G240" s="74">
        <f>F240</f>
        <v>10000</v>
      </c>
      <c r="H240" s="74">
        <v>10000</v>
      </c>
      <c r="I240" s="74" t="s">
        <v>736</v>
      </c>
      <c r="J240" s="65" t="s">
        <v>730</v>
      </c>
      <c r="K240" s="491" t="s">
        <v>39</v>
      </c>
      <c r="L240" s="95"/>
    </row>
    <row r="241" spans="1:13" ht="18.75">
      <c r="A241" s="64"/>
      <c r="B241" s="60"/>
      <c r="C241" s="65"/>
      <c r="D241" s="64"/>
      <c r="E241" s="45"/>
      <c r="F241" s="74"/>
      <c r="G241" s="74"/>
      <c r="H241" s="74"/>
      <c r="I241" s="74" t="s">
        <v>310</v>
      </c>
      <c r="J241" s="65" t="s">
        <v>731</v>
      </c>
      <c r="K241" s="492"/>
      <c r="M241" s="47">
        <v>10</v>
      </c>
    </row>
    <row r="242" spans="1:13" ht="21">
      <c r="A242" s="67"/>
      <c r="B242" s="68"/>
      <c r="C242" s="68"/>
      <c r="D242" s="67"/>
      <c r="E242" s="76"/>
      <c r="F242" s="76"/>
      <c r="G242" s="76"/>
      <c r="H242" s="76"/>
      <c r="I242" s="76"/>
      <c r="J242" s="69"/>
      <c r="K242" s="493"/>
      <c r="L242" s="46"/>
    </row>
    <row r="243" spans="1:13" ht="18.75">
      <c r="A243" s="142"/>
      <c r="B243" s="143"/>
      <c r="C243" s="144"/>
      <c r="D243" s="416" t="s">
        <v>439</v>
      </c>
      <c r="E243" s="126">
        <f>E225+E228+E231+E234+E237+E240</f>
        <v>305000</v>
      </c>
      <c r="F243" s="126">
        <f>F225+F228+F231+F234+F237+F240</f>
        <v>305000</v>
      </c>
      <c r="G243" s="126">
        <f>G225+G228+G231+G234+G237+G240</f>
        <v>305000</v>
      </c>
      <c r="H243" s="126">
        <f>H225+H228+H231+H234+H237+H240</f>
        <v>305000</v>
      </c>
      <c r="I243" s="126"/>
      <c r="J243" s="144"/>
      <c r="K243" s="145"/>
    </row>
    <row r="245" spans="1:13" ht="21">
      <c r="A245" s="490" t="s">
        <v>1072</v>
      </c>
      <c r="B245" s="490"/>
      <c r="C245" s="490"/>
      <c r="D245" s="490"/>
      <c r="E245" s="490"/>
      <c r="F245" s="490"/>
      <c r="G245" s="490"/>
      <c r="H245" s="490"/>
      <c r="I245" s="490"/>
      <c r="J245" s="490"/>
      <c r="K245" s="490"/>
    </row>
    <row r="246" spans="1:13" ht="21">
      <c r="A246" s="463" t="s">
        <v>1092</v>
      </c>
      <c r="B246" s="88"/>
      <c r="C246" s="88"/>
      <c r="D246" s="83"/>
      <c r="E246" s="82"/>
      <c r="F246" s="82"/>
      <c r="G246" s="82"/>
      <c r="H246" s="82"/>
      <c r="I246" s="82"/>
      <c r="J246" s="83"/>
      <c r="K246" s="462"/>
    </row>
    <row r="247" spans="1:13" ht="21">
      <c r="A247" s="479" t="s">
        <v>4</v>
      </c>
      <c r="B247" s="479" t="s">
        <v>3</v>
      </c>
      <c r="C247" s="479" t="s">
        <v>10</v>
      </c>
      <c r="D247" s="48" t="s">
        <v>11</v>
      </c>
      <c r="E247" s="482" t="s">
        <v>100</v>
      </c>
      <c r="F247" s="483"/>
      <c r="G247" s="483"/>
      <c r="H247" s="484"/>
      <c r="I247" s="49" t="s">
        <v>14</v>
      </c>
      <c r="J247" s="485" t="s">
        <v>101</v>
      </c>
      <c r="K247" s="459" t="s">
        <v>102</v>
      </c>
    </row>
    <row r="248" spans="1:13" ht="21">
      <c r="A248" s="480"/>
      <c r="B248" s="480"/>
      <c r="C248" s="480"/>
      <c r="D248" s="51" t="s">
        <v>12</v>
      </c>
      <c r="E248" s="52" t="s">
        <v>455</v>
      </c>
      <c r="F248" s="52" t="s">
        <v>671</v>
      </c>
      <c r="G248" s="52" t="s">
        <v>1029</v>
      </c>
      <c r="H248" s="52" t="s">
        <v>1030</v>
      </c>
      <c r="I248" s="53" t="s">
        <v>15</v>
      </c>
      <c r="J248" s="486"/>
      <c r="K248" s="460" t="s">
        <v>103</v>
      </c>
    </row>
    <row r="249" spans="1:13" ht="21">
      <c r="A249" s="481"/>
      <c r="B249" s="481"/>
      <c r="C249" s="481"/>
      <c r="D249" s="56"/>
      <c r="E249" s="57" t="s">
        <v>1</v>
      </c>
      <c r="F249" s="57" t="s">
        <v>1</v>
      </c>
      <c r="G249" s="57" t="s">
        <v>1</v>
      </c>
      <c r="H249" s="57" t="s">
        <v>1</v>
      </c>
      <c r="I249" s="57"/>
      <c r="J249" s="487"/>
      <c r="K249" s="457"/>
    </row>
    <row r="250" spans="1:13" ht="18.75">
      <c r="A250" s="59">
        <v>7</v>
      </c>
      <c r="B250" s="217" t="s">
        <v>466</v>
      </c>
      <c r="C250" s="96" t="s">
        <v>467</v>
      </c>
      <c r="D250" s="97" t="s">
        <v>468</v>
      </c>
      <c r="E250" s="78">
        <v>5000000</v>
      </c>
      <c r="F250" s="78">
        <v>5000000</v>
      </c>
      <c r="G250" s="78">
        <f>F250</f>
        <v>5000000</v>
      </c>
      <c r="H250" s="78">
        <v>5000000</v>
      </c>
      <c r="I250" s="98" t="s">
        <v>146</v>
      </c>
      <c r="J250" s="287" t="s">
        <v>473</v>
      </c>
      <c r="K250" s="492" t="s">
        <v>39</v>
      </c>
    </row>
    <row r="251" spans="1:13" ht="18.75">
      <c r="A251" s="64"/>
      <c r="B251" s="60"/>
      <c r="C251" s="100"/>
      <c r="D251" s="101" t="s">
        <v>704</v>
      </c>
      <c r="E251" s="241"/>
      <c r="F251" s="72"/>
      <c r="G251" s="72"/>
      <c r="H251" s="72"/>
      <c r="I251" s="102" t="s">
        <v>74</v>
      </c>
      <c r="J251" s="288"/>
      <c r="K251" s="492"/>
    </row>
    <row r="252" spans="1:13" ht="18.75">
      <c r="A252" s="67"/>
      <c r="B252" s="68"/>
      <c r="C252" s="69"/>
      <c r="D252" s="68"/>
      <c r="E252" s="72"/>
      <c r="F252" s="76"/>
      <c r="G252" s="76"/>
      <c r="H252" s="76"/>
      <c r="I252" s="76"/>
      <c r="J252" s="69"/>
      <c r="K252" s="493"/>
    </row>
    <row r="253" spans="1:13" ht="18.75">
      <c r="A253" s="59">
        <v>8</v>
      </c>
      <c r="B253" s="217" t="s">
        <v>931</v>
      </c>
      <c r="C253" s="96" t="s">
        <v>933</v>
      </c>
      <c r="D253" s="97" t="s">
        <v>935</v>
      </c>
      <c r="E253" s="78">
        <v>100000</v>
      </c>
      <c r="F253" s="78">
        <v>100000</v>
      </c>
      <c r="G253" s="78">
        <f>F253</f>
        <v>100000</v>
      </c>
      <c r="H253" s="78">
        <v>100000</v>
      </c>
      <c r="I253" s="98" t="s">
        <v>938</v>
      </c>
      <c r="J253" s="336" t="s">
        <v>936</v>
      </c>
      <c r="K253" s="514" t="s">
        <v>39</v>
      </c>
    </row>
    <row r="254" spans="1:13" ht="18.75">
      <c r="A254" s="64"/>
      <c r="B254" s="60" t="s">
        <v>932</v>
      </c>
      <c r="C254" s="100" t="s">
        <v>934</v>
      </c>
      <c r="D254" s="101"/>
      <c r="E254" s="241"/>
      <c r="F254" s="72"/>
      <c r="G254" s="72"/>
      <c r="H254" s="72"/>
      <c r="I254" s="102"/>
      <c r="J254" s="102" t="s">
        <v>937</v>
      </c>
      <c r="K254" s="499"/>
    </row>
    <row r="255" spans="1:13" ht="18.75">
      <c r="A255" s="104"/>
      <c r="B255" s="105"/>
      <c r="C255" s="104"/>
      <c r="D255" s="62"/>
      <c r="E255" s="92"/>
      <c r="F255" s="92"/>
      <c r="G255" s="92"/>
      <c r="H255" s="92"/>
      <c r="I255" s="78"/>
      <c r="J255" s="289"/>
      <c r="K255" s="514"/>
    </row>
    <row r="256" spans="1:13" ht="18.75">
      <c r="A256" s="107"/>
      <c r="B256" s="108"/>
      <c r="C256" s="107"/>
      <c r="D256" s="60"/>
      <c r="E256" s="75"/>
      <c r="F256" s="74"/>
      <c r="G256" s="74"/>
      <c r="H256" s="74"/>
      <c r="I256" s="74"/>
      <c r="J256" s="109"/>
      <c r="K256" s="499"/>
    </row>
    <row r="257" spans="1:13" ht="18.75">
      <c r="A257" s="110"/>
      <c r="B257" s="111"/>
      <c r="C257" s="67"/>
      <c r="D257" s="112"/>
      <c r="E257" s="113"/>
      <c r="F257" s="72"/>
      <c r="G257" s="72"/>
      <c r="H257" s="72"/>
      <c r="I257" s="72"/>
      <c r="J257" s="114"/>
      <c r="K257" s="500"/>
    </row>
    <row r="258" spans="1:13" ht="18.75">
      <c r="A258" s="59"/>
      <c r="B258" s="62"/>
      <c r="C258" s="62"/>
      <c r="D258" s="104"/>
      <c r="E258" s="78"/>
      <c r="F258" s="78"/>
      <c r="G258" s="78"/>
      <c r="H258" s="79"/>
      <c r="I258" s="79"/>
      <c r="J258" s="62"/>
      <c r="K258" s="491"/>
    </row>
    <row r="259" spans="1:13" ht="18.75">
      <c r="A259" s="60"/>
      <c r="B259" s="60"/>
      <c r="C259" s="60"/>
      <c r="D259" s="107"/>
      <c r="E259" s="72"/>
      <c r="F259" s="72"/>
      <c r="G259" s="72"/>
      <c r="H259" s="74"/>
      <c r="I259" s="74"/>
      <c r="J259" s="65"/>
      <c r="K259" s="492"/>
    </row>
    <row r="260" spans="1:13" ht="18.75">
      <c r="A260" s="59"/>
      <c r="B260" s="62"/>
      <c r="C260" s="61"/>
      <c r="D260" s="59"/>
      <c r="E260" s="92"/>
      <c r="F260" s="78"/>
      <c r="G260" s="78"/>
      <c r="H260" s="78"/>
      <c r="I260" s="78"/>
      <c r="J260" s="61"/>
      <c r="K260" s="514"/>
    </row>
    <row r="261" spans="1:13" ht="18.75">
      <c r="A261" s="64"/>
      <c r="B261" s="60"/>
      <c r="C261" s="65"/>
      <c r="D261" s="64"/>
      <c r="E261" s="72"/>
      <c r="F261" s="72"/>
      <c r="G261" s="72"/>
      <c r="H261" s="72"/>
      <c r="I261" s="72"/>
      <c r="J261" s="65"/>
      <c r="K261" s="499"/>
    </row>
    <row r="262" spans="1:13" ht="18.75">
      <c r="A262" s="67"/>
      <c r="B262" s="68"/>
      <c r="C262" s="69"/>
      <c r="D262" s="67"/>
      <c r="E262" s="76"/>
      <c r="F262" s="76"/>
      <c r="G262" s="76"/>
      <c r="H262" s="76"/>
      <c r="I262" s="76"/>
      <c r="J262" s="69"/>
      <c r="K262" s="458"/>
    </row>
    <row r="263" spans="1:13" ht="18.75">
      <c r="A263" s="59"/>
      <c r="B263" s="62"/>
      <c r="C263" s="61"/>
      <c r="D263" s="62"/>
      <c r="E263" s="74"/>
      <c r="F263" s="79"/>
      <c r="G263" s="79"/>
      <c r="H263" s="79"/>
      <c r="I263" s="79"/>
      <c r="J263" s="61"/>
      <c r="K263" s="492"/>
    </row>
    <row r="264" spans="1:13" ht="18.75">
      <c r="A264" s="64"/>
      <c r="B264" s="60"/>
      <c r="C264" s="65"/>
      <c r="D264" s="60"/>
      <c r="E264" s="74"/>
      <c r="F264" s="75"/>
      <c r="G264" s="75"/>
      <c r="H264" s="75"/>
      <c r="I264" s="72"/>
      <c r="J264" s="65"/>
      <c r="K264" s="492"/>
    </row>
    <row r="265" spans="1:13" ht="18.75">
      <c r="A265" s="67"/>
      <c r="B265" s="68"/>
      <c r="C265" s="69"/>
      <c r="D265" s="68"/>
      <c r="E265" s="76"/>
      <c r="F265" s="76"/>
      <c r="G265" s="76"/>
      <c r="H265" s="76"/>
      <c r="I265" s="76"/>
      <c r="J265" s="69"/>
      <c r="K265" s="493"/>
      <c r="M265" s="47">
        <v>11</v>
      </c>
    </row>
    <row r="266" spans="1:13" ht="18.75">
      <c r="A266" s="242"/>
      <c r="B266" s="125"/>
      <c r="C266" s="100"/>
      <c r="D266" s="461" t="s">
        <v>439</v>
      </c>
      <c r="E266" s="270">
        <f>E250+E253</f>
        <v>5100000</v>
      </c>
      <c r="F266" s="270">
        <f>F250+F253</f>
        <v>5100000</v>
      </c>
      <c r="G266" s="270">
        <f>G250+G253</f>
        <v>5100000</v>
      </c>
      <c r="H266" s="270">
        <f>H250+H253</f>
        <v>5100000</v>
      </c>
      <c r="I266" s="124"/>
      <c r="J266" s="100"/>
      <c r="K266" s="145"/>
    </row>
  </sheetData>
  <mergeCells count="136">
    <mergeCell ref="K250:K252"/>
    <mergeCell ref="K253:K254"/>
    <mergeCell ref="K255:K257"/>
    <mergeCell ref="K258:K259"/>
    <mergeCell ref="K260:K261"/>
    <mergeCell ref="K263:K265"/>
    <mergeCell ref="K225:K227"/>
    <mergeCell ref="K228:K230"/>
    <mergeCell ref="K231:K233"/>
    <mergeCell ref="K240:K242"/>
    <mergeCell ref="A245:K245"/>
    <mergeCell ref="A247:A249"/>
    <mergeCell ref="B247:B249"/>
    <mergeCell ref="C247:C249"/>
    <mergeCell ref="E247:H247"/>
    <mergeCell ref="J247:J249"/>
    <mergeCell ref="K237:K239"/>
    <mergeCell ref="A220:K220"/>
    <mergeCell ref="A222:A224"/>
    <mergeCell ref="B222:B224"/>
    <mergeCell ref="C222:C224"/>
    <mergeCell ref="E222:H222"/>
    <mergeCell ref="J222:J224"/>
    <mergeCell ref="K35:K37"/>
    <mergeCell ref="K38:K40"/>
    <mergeCell ref="K41:K44"/>
    <mergeCell ref="K197:K199"/>
    <mergeCell ref="K200:K202"/>
    <mergeCell ref="K203:K205"/>
    <mergeCell ref="K206:K208"/>
    <mergeCell ref="A209:D209"/>
    <mergeCell ref="J209:K209"/>
    <mergeCell ref="A194:A196"/>
    <mergeCell ref="B194:B196"/>
    <mergeCell ref="C194:C196"/>
    <mergeCell ref="E194:H194"/>
    <mergeCell ref="J194:J196"/>
    <mergeCell ref="A166:D166"/>
    <mergeCell ref="J166:K166"/>
    <mergeCell ref="A167:K167"/>
    <mergeCell ref="A192:K192"/>
    <mergeCell ref="K133:K134"/>
    <mergeCell ref="K123:K125"/>
    <mergeCell ref="K126:K127"/>
    <mergeCell ref="K128:K130"/>
    <mergeCell ref="K131:K132"/>
    <mergeCell ref="A169:A171"/>
    <mergeCell ref="K136:K138"/>
    <mergeCell ref="K175:K178"/>
    <mergeCell ref="K179:K181"/>
    <mergeCell ref="C144:C146"/>
    <mergeCell ref="E144:H144"/>
    <mergeCell ref="J144:J146"/>
    <mergeCell ref="K147:K152"/>
    <mergeCell ref="K153:K154"/>
    <mergeCell ref="K161:K163"/>
    <mergeCell ref="K164:K165"/>
    <mergeCell ref="A142:K142"/>
    <mergeCell ref="A144:A146"/>
    <mergeCell ref="B144:B146"/>
    <mergeCell ref="K182:K184"/>
    <mergeCell ref="K185:K188"/>
    <mergeCell ref="A189:D189"/>
    <mergeCell ref="J189:K189"/>
    <mergeCell ref="B169:B171"/>
    <mergeCell ref="C169:C171"/>
    <mergeCell ref="E169:H169"/>
    <mergeCell ref="J169:J171"/>
    <mergeCell ref="K172:K174"/>
    <mergeCell ref="E120:H120"/>
    <mergeCell ref="J120:J122"/>
    <mergeCell ref="K62:K64"/>
    <mergeCell ref="K65:K67"/>
    <mergeCell ref="A71:D71"/>
    <mergeCell ref="J71:K71"/>
    <mergeCell ref="A72:K72"/>
    <mergeCell ref="A74:A76"/>
    <mergeCell ref="B74:B76"/>
    <mergeCell ref="C74:C76"/>
    <mergeCell ref="E74:H74"/>
    <mergeCell ref="J74:J76"/>
    <mergeCell ref="K78:K79"/>
    <mergeCell ref="K80:K82"/>
    <mergeCell ref="K83:K85"/>
    <mergeCell ref="K86:K88"/>
    <mergeCell ref="K89:K90"/>
    <mergeCell ref="K91:K93"/>
    <mergeCell ref="K23:K24"/>
    <mergeCell ref="K15:K16"/>
    <mergeCell ref="K13:K14"/>
    <mergeCell ref="K18:K20"/>
    <mergeCell ref="K21:K22"/>
    <mergeCell ref="A1:M1"/>
    <mergeCell ref="A2:M2"/>
    <mergeCell ref="A3:M3"/>
    <mergeCell ref="A7:K7"/>
    <mergeCell ref="A8:K8"/>
    <mergeCell ref="A9:A11"/>
    <mergeCell ref="B9:B11"/>
    <mergeCell ref="C9:C11"/>
    <mergeCell ref="E9:H9"/>
    <mergeCell ref="J9:J11"/>
    <mergeCell ref="A26:K26"/>
    <mergeCell ref="A27:K27"/>
    <mergeCell ref="A28:A30"/>
    <mergeCell ref="B28:B30"/>
    <mergeCell ref="C28:C30"/>
    <mergeCell ref="E28:H28"/>
    <mergeCell ref="J28:J30"/>
    <mergeCell ref="K45:K46"/>
    <mergeCell ref="A48:D48"/>
    <mergeCell ref="J48:K48"/>
    <mergeCell ref="A51:A53"/>
    <mergeCell ref="B51:B53"/>
    <mergeCell ref="C51:C53"/>
    <mergeCell ref="E51:H51"/>
    <mergeCell ref="J51:J53"/>
    <mergeCell ref="A49:K49"/>
    <mergeCell ref="A50:K50"/>
    <mergeCell ref="A118:K118"/>
    <mergeCell ref="A120:A122"/>
    <mergeCell ref="B120:B122"/>
    <mergeCell ref="C120:C122"/>
    <mergeCell ref="K106:K108"/>
    <mergeCell ref="K109:K111"/>
    <mergeCell ref="K112:K114"/>
    <mergeCell ref="K115:K116"/>
    <mergeCell ref="K68:K70"/>
    <mergeCell ref="A95:K95"/>
    <mergeCell ref="A97:A99"/>
    <mergeCell ref="B97:B99"/>
    <mergeCell ref="C97:C99"/>
    <mergeCell ref="E97:H97"/>
    <mergeCell ref="J97:J99"/>
    <mergeCell ref="K100:K102"/>
    <mergeCell ref="K103:K105"/>
  </mergeCells>
  <pageMargins left="0.70866141732283472" right="3.937007874015748E-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5" sqref="J5"/>
    </sheetView>
  </sheetViews>
  <sheetFormatPr defaultRowHeight="13.5"/>
  <cols>
    <col min="1" max="1" width="3.75" style="135" customWidth="1"/>
    <col min="2" max="2" width="19.75" style="136" customWidth="1"/>
    <col min="3" max="3" width="20.25" style="137" customWidth="1"/>
    <col min="4" max="4" width="16.125" style="137" customWidth="1"/>
    <col min="5" max="5" width="9" style="198" customWidth="1"/>
    <col min="6" max="7" width="9.25" style="198" customWidth="1"/>
    <col min="8" max="8" width="10.5" style="198" customWidth="1"/>
    <col min="9" max="9" width="9.625" style="198" customWidth="1"/>
    <col min="10" max="10" width="13.125" style="137" customWidth="1"/>
    <col min="11" max="11" width="9.375" style="199" customWidth="1"/>
    <col min="12" max="16384" width="9" style="47"/>
  </cols>
  <sheetData>
    <row r="1" spans="1:11" s="46" customFormat="1" ht="21">
      <c r="A1" s="501" t="s">
        <v>98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s="46" customFormat="1" ht="21">
      <c r="A2" s="501" t="s">
        <v>1031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46" customFormat="1" ht="21">
      <c r="A3" s="501" t="s">
        <v>346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s="46" customFormat="1" ht="21">
      <c r="A4" s="3" t="s">
        <v>1032</v>
      </c>
      <c r="B4" s="3"/>
      <c r="C4" s="3"/>
      <c r="D4" s="1"/>
      <c r="E4" s="190"/>
      <c r="F4" s="384"/>
      <c r="G4" s="384"/>
      <c r="H4" s="384"/>
      <c r="I4" s="55"/>
      <c r="J4" s="55"/>
      <c r="K4" s="55"/>
    </row>
    <row r="5" spans="1:11" s="46" customFormat="1" ht="21">
      <c r="A5" s="3" t="s">
        <v>1033</v>
      </c>
      <c r="B5" s="3"/>
      <c r="C5" s="3"/>
      <c r="D5" s="1"/>
      <c r="E5" s="384"/>
      <c r="F5" s="384"/>
      <c r="G5" s="384"/>
      <c r="H5" s="384"/>
      <c r="I5" s="55"/>
      <c r="J5" s="55"/>
      <c r="K5" s="55"/>
    </row>
    <row r="6" spans="1:11" s="46" customFormat="1" ht="21">
      <c r="A6" s="3" t="s">
        <v>1042</v>
      </c>
      <c r="B6" s="3"/>
      <c r="C6" s="3"/>
      <c r="D6" s="1"/>
      <c r="E6" s="384"/>
      <c r="F6" s="384"/>
      <c r="G6" s="384"/>
      <c r="H6" s="384"/>
      <c r="I6" s="384"/>
      <c r="J6" s="384"/>
      <c r="K6" s="384"/>
    </row>
    <row r="7" spans="1:11" ht="23.25" customHeight="1">
      <c r="A7" s="527" t="s">
        <v>329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1" ht="19.5" customHeight="1">
      <c r="A8" s="417" t="s">
        <v>1040</v>
      </c>
      <c r="B8" s="162"/>
      <c r="C8" s="162"/>
      <c r="D8" s="162"/>
      <c r="E8" s="153"/>
      <c r="F8" s="153"/>
      <c r="G8" s="383"/>
      <c r="H8" s="153"/>
      <c r="I8" s="162"/>
      <c r="J8" s="162"/>
      <c r="K8" s="162"/>
    </row>
    <row r="9" spans="1:11" ht="21">
      <c r="A9" s="510" t="s">
        <v>4</v>
      </c>
      <c r="B9" s="479" t="s">
        <v>3</v>
      </c>
      <c r="C9" s="510" t="s">
        <v>10</v>
      </c>
      <c r="D9" s="129" t="s">
        <v>11</v>
      </c>
      <c r="E9" s="528" t="s">
        <v>100</v>
      </c>
      <c r="F9" s="529"/>
      <c r="G9" s="529"/>
      <c r="H9" s="530"/>
      <c r="I9" s="163" t="s">
        <v>14</v>
      </c>
      <c r="J9" s="531" t="s">
        <v>101</v>
      </c>
      <c r="K9" s="50" t="s">
        <v>102</v>
      </c>
    </row>
    <row r="10" spans="1:11" ht="21">
      <c r="A10" s="510"/>
      <c r="B10" s="480"/>
      <c r="C10" s="510"/>
      <c r="D10" s="131" t="s">
        <v>12</v>
      </c>
      <c r="E10" s="52" t="s">
        <v>455</v>
      </c>
      <c r="F10" s="52" t="s">
        <v>671</v>
      </c>
      <c r="G10" s="52" t="s">
        <v>1029</v>
      </c>
      <c r="H10" s="52" t="s">
        <v>1030</v>
      </c>
      <c r="I10" s="164" t="s">
        <v>15</v>
      </c>
      <c r="J10" s="532"/>
      <c r="K10" s="54" t="s">
        <v>103</v>
      </c>
    </row>
    <row r="11" spans="1:11" ht="21">
      <c r="A11" s="510"/>
      <c r="B11" s="481"/>
      <c r="C11" s="510"/>
      <c r="D11" s="133"/>
      <c r="E11" s="57" t="s">
        <v>1</v>
      </c>
      <c r="F11" s="57" t="s">
        <v>1</v>
      </c>
      <c r="G11" s="57" t="s">
        <v>1</v>
      </c>
      <c r="H11" s="57" t="s">
        <v>1</v>
      </c>
      <c r="I11" s="166"/>
      <c r="J11" s="533"/>
      <c r="K11" s="89"/>
    </row>
    <row r="12" spans="1:11" ht="21">
      <c r="A12" s="167">
        <v>1</v>
      </c>
      <c r="B12" s="168" t="s">
        <v>330</v>
      </c>
      <c r="C12" s="169" t="s">
        <v>331</v>
      </c>
      <c r="D12" s="59" t="s">
        <v>347</v>
      </c>
      <c r="E12" s="170">
        <v>20000</v>
      </c>
      <c r="F12" s="171">
        <v>20000</v>
      </c>
      <c r="G12" s="171">
        <f>F12</f>
        <v>20000</v>
      </c>
      <c r="H12" s="171">
        <v>20000</v>
      </c>
      <c r="I12" s="171" t="s">
        <v>348</v>
      </c>
      <c r="J12" s="172" t="s">
        <v>332</v>
      </c>
      <c r="K12" s="534" t="s">
        <v>39</v>
      </c>
    </row>
    <row r="13" spans="1:11" ht="21">
      <c r="A13" s="173"/>
      <c r="B13" s="174" t="s">
        <v>360</v>
      </c>
      <c r="C13" s="169" t="s">
        <v>333</v>
      </c>
      <c r="D13" s="64"/>
      <c r="E13" s="234" t="s">
        <v>706</v>
      </c>
      <c r="F13" s="235"/>
      <c r="G13" s="235"/>
      <c r="H13" s="176"/>
      <c r="I13" s="176"/>
      <c r="J13" s="169" t="s">
        <v>334</v>
      </c>
      <c r="K13" s="535"/>
    </row>
    <row r="14" spans="1:11" ht="21">
      <c r="A14" s="177"/>
      <c r="B14" s="178" t="s">
        <v>361</v>
      </c>
      <c r="C14" s="179"/>
      <c r="D14" s="67"/>
      <c r="E14" s="180"/>
      <c r="F14" s="181"/>
      <c r="G14" s="181"/>
      <c r="H14" s="181"/>
      <c r="I14" s="181"/>
      <c r="J14" s="179"/>
      <c r="K14" s="536"/>
    </row>
    <row r="15" spans="1:11" ht="21">
      <c r="A15" s="173">
        <v>2</v>
      </c>
      <c r="B15" s="174" t="s">
        <v>335</v>
      </c>
      <c r="C15" s="169" t="s">
        <v>336</v>
      </c>
      <c r="D15" s="64" t="s">
        <v>349</v>
      </c>
      <c r="E15" s="170">
        <v>100000</v>
      </c>
      <c r="F15" s="170">
        <v>100000</v>
      </c>
      <c r="G15" s="170">
        <f>F15</f>
        <v>100000</v>
      </c>
      <c r="H15" s="170">
        <v>100000</v>
      </c>
      <c r="I15" s="175" t="s">
        <v>337</v>
      </c>
      <c r="J15" s="169" t="s">
        <v>350</v>
      </c>
      <c r="K15" s="534" t="s">
        <v>964</v>
      </c>
    </row>
    <row r="16" spans="1:11" ht="21">
      <c r="A16" s="173"/>
      <c r="B16" s="174" t="s">
        <v>338</v>
      </c>
      <c r="C16" s="169"/>
      <c r="D16" s="64"/>
      <c r="E16" s="420" t="s">
        <v>721</v>
      </c>
      <c r="F16" s="175"/>
      <c r="G16" s="175"/>
      <c r="H16" s="175"/>
      <c r="I16" s="175"/>
      <c r="J16" s="169" t="s">
        <v>351</v>
      </c>
      <c r="K16" s="535"/>
    </row>
    <row r="17" spans="1:11" ht="24.75" customHeight="1">
      <c r="A17" s="177"/>
      <c r="B17" s="178" t="s">
        <v>339</v>
      </c>
      <c r="C17" s="178"/>
      <c r="D17" s="67"/>
      <c r="E17" s="180"/>
      <c r="F17" s="180"/>
      <c r="G17" s="180"/>
      <c r="H17" s="180"/>
      <c r="I17" s="180"/>
      <c r="J17" s="179"/>
      <c r="K17" s="536"/>
    </row>
    <row r="18" spans="1:11" ht="24.75" customHeight="1">
      <c r="A18" s="167">
        <v>3</v>
      </c>
      <c r="B18" s="62" t="s">
        <v>352</v>
      </c>
      <c r="C18" s="169" t="s">
        <v>353</v>
      </c>
      <c r="D18" s="59" t="s">
        <v>355</v>
      </c>
      <c r="E18" s="170">
        <v>50000</v>
      </c>
      <c r="F18" s="171">
        <v>50000</v>
      </c>
      <c r="G18" s="171">
        <f>F18</f>
        <v>50000</v>
      </c>
      <c r="H18" s="171">
        <v>50000</v>
      </c>
      <c r="I18" s="171" t="s">
        <v>356</v>
      </c>
      <c r="J18" s="61" t="s">
        <v>358</v>
      </c>
      <c r="K18" s="534" t="s">
        <v>39</v>
      </c>
    </row>
    <row r="19" spans="1:11" ht="24.75" customHeight="1">
      <c r="A19" s="173"/>
      <c r="B19" s="60" t="s">
        <v>1077</v>
      </c>
      <c r="C19" s="169" t="s">
        <v>354</v>
      </c>
      <c r="D19" s="64"/>
      <c r="E19" s="234" t="s">
        <v>714</v>
      </c>
      <c r="F19" s="176"/>
      <c r="G19" s="176"/>
      <c r="H19" s="176"/>
      <c r="I19" s="176" t="s">
        <v>357</v>
      </c>
      <c r="J19" s="65" t="s">
        <v>359</v>
      </c>
      <c r="K19" s="535"/>
    </row>
    <row r="20" spans="1:11" ht="21">
      <c r="A20" s="167">
        <v>4</v>
      </c>
      <c r="B20" s="168" t="s">
        <v>462</v>
      </c>
      <c r="C20" s="172" t="s">
        <v>340</v>
      </c>
      <c r="D20" s="59" t="s">
        <v>341</v>
      </c>
      <c r="E20" s="170">
        <v>20000</v>
      </c>
      <c r="F20" s="170">
        <v>20000</v>
      </c>
      <c r="G20" s="170">
        <f>F20</f>
        <v>20000</v>
      </c>
      <c r="H20" s="170">
        <v>20000</v>
      </c>
      <c r="I20" s="170" t="s">
        <v>342</v>
      </c>
      <c r="J20" s="200" t="s">
        <v>343</v>
      </c>
      <c r="K20" s="182" t="s">
        <v>39</v>
      </c>
    </row>
    <row r="21" spans="1:11" ht="21">
      <c r="A21" s="177"/>
      <c r="B21" s="178" t="s">
        <v>463</v>
      </c>
      <c r="C21" s="179"/>
      <c r="D21" s="67"/>
      <c r="E21" s="175"/>
      <c r="F21" s="175"/>
      <c r="G21" s="175"/>
      <c r="H21" s="175"/>
      <c r="I21" s="185"/>
      <c r="J21" s="158" t="s">
        <v>344</v>
      </c>
      <c r="K21" s="445"/>
    </row>
    <row r="22" spans="1:11" ht="15.75" customHeight="1">
      <c r="A22" s="515"/>
      <c r="B22" s="516"/>
      <c r="C22" s="516"/>
      <c r="D22" s="517"/>
      <c r="E22" s="187">
        <f>E12+E15+E18+E20</f>
        <v>190000</v>
      </c>
      <c r="F22" s="187">
        <f>F12+F15+F18+F20</f>
        <v>190000</v>
      </c>
      <c r="G22" s="187">
        <f>G12+G15+G18+G20</f>
        <v>190000</v>
      </c>
      <c r="H22" s="187">
        <f>H12+H15+H18+H20</f>
        <v>190000</v>
      </c>
      <c r="I22" s="183"/>
      <c r="J22" s="537"/>
      <c r="K22" s="538"/>
    </row>
    <row r="23" spans="1:11" s="46" customFormat="1" ht="21">
      <c r="A23" s="55"/>
      <c r="B23" s="55"/>
      <c r="C23" s="55"/>
      <c r="D23" s="55"/>
      <c r="E23" s="184"/>
      <c r="F23" s="184"/>
      <c r="G23" s="184"/>
      <c r="H23" s="184"/>
      <c r="I23" s="184"/>
      <c r="J23" s="160"/>
      <c r="K23" s="160"/>
    </row>
    <row r="24" spans="1:11" ht="21">
      <c r="A24" s="527" t="s">
        <v>329</v>
      </c>
      <c r="B24" s="527"/>
      <c r="C24" s="527"/>
      <c r="D24" s="527"/>
      <c r="E24" s="527"/>
      <c r="F24" s="527"/>
      <c r="G24" s="527"/>
      <c r="H24" s="527"/>
      <c r="I24" s="527"/>
      <c r="J24" s="527"/>
      <c r="K24" s="527"/>
    </row>
    <row r="25" spans="1:11" ht="21">
      <c r="A25" s="417" t="s">
        <v>1041</v>
      </c>
      <c r="B25" s="417"/>
      <c r="C25" s="162"/>
      <c r="D25" s="162"/>
      <c r="E25" s="153"/>
      <c r="F25" s="153"/>
      <c r="G25" s="383"/>
      <c r="H25" s="153"/>
      <c r="I25" s="162"/>
      <c r="J25" s="162"/>
      <c r="K25" s="162"/>
    </row>
    <row r="26" spans="1:11" ht="21">
      <c r="A26" s="510" t="s">
        <v>4</v>
      </c>
      <c r="B26" s="479" t="s">
        <v>3</v>
      </c>
      <c r="C26" s="510" t="s">
        <v>10</v>
      </c>
      <c r="D26" s="129" t="s">
        <v>11</v>
      </c>
      <c r="E26" s="528" t="s">
        <v>100</v>
      </c>
      <c r="F26" s="529"/>
      <c r="G26" s="529"/>
      <c r="H26" s="530"/>
      <c r="I26" s="163" t="s">
        <v>14</v>
      </c>
      <c r="J26" s="531" t="s">
        <v>101</v>
      </c>
      <c r="K26" s="50" t="s">
        <v>102</v>
      </c>
    </row>
    <row r="27" spans="1:11" ht="21">
      <c r="A27" s="510"/>
      <c r="B27" s="480"/>
      <c r="C27" s="510"/>
      <c r="D27" s="131" t="s">
        <v>12</v>
      </c>
      <c r="E27" s="52" t="s">
        <v>455</v>
      </c>
      <c r="F27" s="52" t="s">
        <v>671</v>
      </c>
      <c r="G27" s="52" t="s">
        <v>1029</v>
      </c>
      <c r="H27" s="52" t="s">
        <v>1030</v>
      </c>
      <c r="I27" s="164" t="s">
        <v>15</v>
      </c>
      <c r="J27" s="532"/>
      <c r="K27" s="54" t="s">
        <v>103</v>
      </c>
    </row>
    <row r="28" spans="1:11" ht="21">
      <c r="A28" s="510"/>
      <c r="B28" s="481"/>
      <c r="C28" s="510"/>
      <c r="D28" s="133"/>
      <c r="E28" s="57" t="s">
        <v>1</v>
      </c>
      <c r="F28" s="57" t="s">
        <v>1</v>
      </c>
      <c r="G28" s="57" t="s">
        <v>1</v>
      </c>
      <c r="H28" s="57" t="s">
        <v>1</v>
      </c>
      <c r="I28" s="166"/>
      <c r="J28" s="533"/>
      <c r="K28" s="89"/>
    </row>
    <row r="29" spans="1:11" ht="21">
      <c r="A29" s="173">
        <v>5</v>
      </c>
      <c r="B29" s="161" t="s">
        <v>482</v>
      </c>
      <c r="C29" s="65" t="s">
        <v>485</v>
      </c>
      <c r="D29" s="64" t="s">
        <v>88</v>
      </c>
      <c r="E29" s="170">
        <v>30000</v>
      </c>
      <c r="F29" s="170">
        <v>30000</v>
      </c>
      <c r="G29" s="170">
        <f>F29</f>
        <v>30000</v>
      </c>
      <c r="H29" s="170">
        <v>30000</v>
      </c>
      <c r="I29" s="175" t="s">
        <v>249</v>
      </c>
      <c r="J29" s="65" t="s">
        <v>487</v>
      </c>
      <c r="K29" s="491" t="s">
        <v>964</v>
      </c>
    </row>
    <row r="30" spans="1:11" ht="21">
      <c r="A30" s="173"/>
      <c r="B30" s="161" t="s">
        <v>483</v>
      </c>
      <c r="C30" s="65" t="s">
        <v>486</v>
      </c>
      <c r="D30" s="64"/>
      <c r="E30" s="236" t="s">
        <v>720</v>
      </c>
      <c r="F30" s="175"/>
      <c r="G30" s="175"/>
      <c r="H30" s="175"/>
      <c r="I30" s="175"/>
      <c r="J30" s="65" t="s">
        <v>488</v>
      </c>
      <c r="K30" s="492"/>
    </row>
    <row r="31" spans="1:11" ht="21">
      <c r="A31" s="177"/>
      <c r="B31" s="284" t="s">
        <v>484</v>
      </c>
      <c r="C31" s="69"/>
      <c r="D31" s="67"/>
      <c r="E31" s="185"/>
      <c r="F31" s="185"/>
      <c r="G31" s="185"/>
      <c r="H31" s="185"/>
      <c r="I31" s="185"/>
      <c r="J31" s="69"/>
      <c r="K31" s="493"/>
    </row>
    <row r="32" spans="1:11" ht="21">
      <c r="A32" s="173">
        <v>6</v>
      </c>
      <c r="B32" s="60" t="s">
        <v>489</v>
      </c>
      <c r="C32" s="65" t="s">
        <v>491</v>
      </c>
      <c r="D32" s="64" t="s">
        <v>88</v>
      </c>
      <c r="E32" s="175">
        <v>30000</v>
      </c>
      <c r="F32" s="175">
        <v>30000</v>
      </c>
      <c r="G32" s="175">
        <f>F32</f>
        <v>30000</v>
      </c>
      <c r="H32" s="175">
        <v>30000</v>
      </c>
      <c r="I32" s="175" t="s">
        <v>345</v>
      </c>
      <c r="J32" s="300" t="s">
        <v>493</v>
      </c>
      <c r="K32" s="539" t="s">
        <v>964</v>
      </c>
    </row>
    <row r="33" spans="1:11" ht="21">
      <c r="A33" s="173"/>
      <c r="B33" s="60" t="s">
        <v>490</v>
      </c>
      <c r="C33" s="65" t="s">
        <v>492</v>
      </c>
      <c r="D33" s="64"/>
      <c r="E33" s="175"/>
      <c r="F33" s="175"/>
      <c r="G33" s="175"/>
      <c r="H33" s="175"/>
      <c r="I33" s="175"/>
      <c r="J33" s="65" t="s">
        <v>494</v>
      </c>
      <c r="K33" s="540"/>
    </row>
    <row r="34" spans="1:11" ht="21">
      <c r="A34" s="177"/>
      <c r="B34" s="68"/>
      <c r="C34" s="69"/>
      <c r="D34" s="67"/>
      <c r="E34" s="185"/>
      <c r="F34" s="185"/>
      <c r="G34" s="185"/>
      <c r="H34" s="185"/>
      <c r="I34" s="185"/>
      <c r="J34" s="69"/>
      <c r="K34" s="541"/>
    </row>
    <row r="35" spans="1:11" ht="21">
      <c r="A35" s="173">
        <v>7</v>
      </c>
      <c r="B35" s="60" t="s">
        <v>672</v>
      </c>
      <c r="C35" s="65" t="s">
        <v>674</v>
      </c>
      <c r="D35" s="64" t="s">
        <v>88</v>
      </c>
      <c r="E35" s="45">
        <v>1500000</v>
      </c>
      <c r="F35" s="236">
        <v>1500000</v>
      </c>
      <c r="G35" s="236">
        <f>F35</f>
        <v>1500000</v>
      </c>
      <c r="H35" s="175">
        <v>1500000</v>
      </c>
      <c r="I35" s="175" t="s">
        <v>821</v>
      </c>
      <c r="J35" s="65" t="s">
        <v>675</v>
      </c>
      <c r="K35" s="491" t="s">
        <v>964</v>
      </c>
    </row>
    <row r="36" spans="1:11" ht="21">
      <c r="A36" s="173"/>
      <c r="B36" s="60" t="s">
        <v>673</v>
      </c>
      <c r="C36" s="65"/>
      <c r="D36" s="64"/>
      <c r="E36" s="175"/>
      <c r="F36" s="175"/>
      <c r="G36" s="175"/>
      <c r="H36" s="175"/>
      <c r="I36" s="175"/>
      <c r="J36" s="65" t="s">
        <v>676</v>
      </c>
      <c r="K36" s="492"/>
    </row>
    <row r="37" spans="1:11" ht="21">
      <c r="A37" s="177"/>
      <c r="B37" s="68" t="s">
        <v>21</v>
      </c>
      <c r="C37" s="69"/>
      <c r="D37" s="67"/>
      <c r="E37" s="185"/>
      <c r="F37" s="185"/>
      <c r="G37" s="185"/>
      <c r="H37" s="185"/>
      <c r="I37" s="185"/>
      <c r="J37" s="69"/>
      <c r="K37" s="493"/>
    </row>
    <row r="38" spans="1:11" ht="21">
      <c r="A38" s="173">
        <v>8</v>
      </c>
      <c r="B38" s="60" t="s">
        <v>850</v>
      </c>
      <c r="C38" s="65" t="s">
        <v>852</v>
      </c>
      <c r="D38" s="64" t="s">
        <v>88</v>
      </c>
      <c r="E38" s="175">
        <v>30000</v>
      </c>
      <c r="F38" s="175">
        <v>30000</v>
      </c>
      <c r="G38" s="175">
        <f>F38</f>
        <v>30000</v>
      </c>
      <c r="H38" s="186">
        <v>30000</v>
      </c>
      <c r="I38" s="175" t="s">
        <v>853</v>
      </c>
      <c r="J38" s="65" t="s">
        <v>854</v>
      </c>
      <c r="K38" s="491" t="s">
        <v>964</v>
      </c>
    </row>
    <row r="39" spans="1:11" ht="21">
      <c r="A39" s="173"/>
      <c r="B39" s="60" t="s">
        <v>851</v>
      </c>
      <c r="C39" s="65"/>
      <c r="D39" s="64"/>
      <c r="E39" s="175"/>
      <c r="F39" s="175"/>
      <c r="G39" s="175"/>
      <c r="H39" s="175"/>
      <c r="I39" s="175"/>
      <c r="J39" s="65" t="s">
        <v>855</v>
      </c>
      <c r="K39" s="492"/>
    </row>
    <row r="40" spans="1:11" ht="21">
      <c r="A40" s="177"/>
      <c r="B40" s="68"/>
      <c r="C40" s="69"/>
      <c r="D40" s="177"/>
      <c r="E40" s="180"/>
      <c r="F40" s="180"/>
      <c r="G40" s="180"/>
      <c r="H40" s="180"/>
      <c r="I40" s="180"/>
      <c r="J40" s="69"/>
      <c r="K40" s="493"/>
    </row>
    <row r="41" spans="1:11" ht="21">
      <c r="A41" s="494" t="s">
        <v>439</v>
      </c>
      <c r="B41" s="495"/>
      <c r="C41" s="495"/>
      <c r="D41" s="496"/>
      <c r="E41" s="231">
        <f>E29+E32+E35+E38</f>
        <v>1590000</v>
      </c>
      <c r="F41" s="231">
        <f>F29+F32+F35+F38</f>
        <v>1590000</v>
      </c>
      <c r="G41" s="231">
        <f>G29+G32+G35+G38</f>
        <v>1590000</v>
      </c>
      <c r="H41" s="187">
        <f>H29+H32+H35+H38</f>
        <v>1590000</v>
      </c>
      <c r="I41" s="188"/>
      <c r="J41" s="497"/>
      <c r="K41" s="498"/>
    </row>
    <row r="44" spans="1:11" ht="21">
      <c r="A44" s="162"/>
      <c r="B44" s="162"/>
      <c r="C44" s="162"/>
      <c r="D44" s="162"/>
      <c r="E44" s="162"/>
      <c r="F44" s="162"/>
      <c r="G44" s="385"/>
      <c r="H44" s="162"/>
      <c r="I44" s="162"/>
      <c r="J44" s="162"/>
      <c r="K44" s="162"/>
    </row>
    <row r="45" spans="1:11" ht="21">
      <c r="A45" s="542"/>
      <c r="B45" s="189"/>
      <c r="C45" s="189"/>
      <c r="D45" s="190"/>
      <c r="E45" s="191"/>
      <c r="F45" s="191"/>
      <c r="G45" s="191"/>
      <c r="H45" s="191"/>
      <c r="I45" s="191"/>
      <c r="J45" s="189"/>
      <c r="K45" s="84"/>
    </row>
    <row r="46" spans="1:11" ht="21">
      <c r="A46" s="542"/>
      <c r="B46" s="189"/>
      <c r="C46" s="189"/>
      <c r="D46" s="190"/>
      <c r="E46" s="192"/>
      <c r="F46" s="192"/>
      <c r="G46" s="192"/>
      <c r="H46" s="192"/>
      <c r="I46" s="192"/>
      <c r="J46" s="189"/>
      <c r="K46" s="84"/>
    </row>
    <row r="47" spans="1:11" ht="21">
      <c r="A47" s="542"/>
      <c r="B47" s="189"/>
      <c r="C47" s="189"/>
      <c r="D47" s="46"/>
      <c r="E47" s="193"/>
      <c r="F47" s="193"/>
      <c r="G47" s="193"/>
      <c r="H47" s="193"/>
      <c r="I47" s="193"/>
      <c r="J47" s="189"/>
      <c r="K47" s="84"/>
    </row>
    <row r="48" spans="1:11" ht="21">
      <c r="A48" s="190"/>
      <c r="B48" s="194"/>
      <c r="C48" s="100"/>
      <c r="D48" s="194"/>
      <c r="E48" s="195"/>
      <c r="F48" s="195"/>
      <c r="G48" s="195"/>
      <c r="H48" s="195"/>
      <c r="I48" s="195"/>
      <c r="J48" s="100"/>
      <c r="K48" s="542"/>
    </row>
    <row r="49" spans="1:11" ht="21">
      <c r="A49" s="190"/>
      <c r="B49" s="194"/>
      <c r="C49" s="100"/>
      <c r="D49" s="196"/>
      <c r="E49" s="193"/>
      <c r="F49" s="193"/>
      <c r="G49" s="193"/>
      <c r="H49" s="193"/>
      <c r="I49" s="193"/>
      <c r="J49" s="100"/>
      <c r="K49" s="542"/>
    </row>
    <row r="50" spans="1:11" ht="21">
      <c r="A50" s="190"/>
      <c r="B50" s="125"/>
      <c r="C50" s="46"/>
      <c r="D50" s="194"/>
      <c r="E50" s="195"/>
      <c r="F50" s="195"/>
      <c r="G50" s="195"/>
      <c r="H50" s="195"/>
      <c r="I50" s="195"/>
      <c r="J50" s="100"/>
      <c r="K50" s="542"/>
    </row>
    <row r="51" spans="1:11" ht="21">
      <c r="A51" s="190"/>
      <c r="B51" s="125"/>
      <c r="C51" s="46"/>
      <c r="D51" s="194"/>
      <c r="E51" s="193"/>
      <c r="F51" s="193"/>
      <c r="G51" s="193"/>
      <c r="H51" s="193"/>
      <c r="I51" s="193"/>
      <c r="J51" s="100"/>
      <c r="K51" s="542"/>
    </row>
    <row r="52" spans="1:11" ht="21">
      <c r="A52" s="190"/>
      <c r="B52" s="194"/>
      <c r="C52" s="100"/>
      <c r="D52" s="190"/>
      <c r="E52" s="195"/>
      <c r="F52" s="195"/>
      <c r="G52" s="195"/>
      <c r="H52" s="195"/>
      <c r="I52" s="195"/>
      <c r="J52" s="100"/>
      <c r="K52" s="542"/>
    </row>
    <row r="53" spans="1:11" s="46" customFormat="1" ht="21">
      <c r="A53" s="190"/>
      <c r="B53" s="194"/>
      <c r="C53" s="100"/>
      <c r="D53" s="190"/>
      <c r="E53" s="193"/>
      <c r="F53" s="193"/>
      <c r="G53" s="193"/>
      <c r="H53" s="193"/>
      <c r="I53" s="193"/>
      <c r="J53" s="100"/>
      <c r="K53" s="542"/>
    </row>
    <row r="54" spans="1:11" ht="21">
      <c r="A54" s="190"/>
      <c r="B54" s="194"/>
      <c r="C54" s="46"/>
      <c r="D54" s="190"/>
      <c r="E54" s="195"/>
      <c r="F54" s="195"/>
      <c r="G54" s="195"/>
      <c r="H54" s="195"/>
      <c r="I54" s="195"/>
      <c r="J54" s="46"/>
      <c r="K54" s="542"/>
    </row>
    <row r="55" spans="1:11" ht="21">
      <c r="A55" s="190"/>
      <c r="B55" s="197"/>
      <c r="C55" s="46"/>
      <c r="D55" s="46"/>
      <c r="E55" s="195"/>
      <c r="F55" s="195"/>
      <c r="G55" s="195"/>
      <c r="H55" s="195"/>
      <c r="I55" s="195"/>
      <c r="J55" s="46"/>
      <c r="K55" s="542"/>
    </row>
    <row r="56" spans="1:11" ht="21">
      <c r="A56" s="190"/>
      <c r="B56" s="194"/>
      <c r="C56" s="46"/>
      <c r="D56" s="190"/>
      <c r="E56" s="195"/>
      <c r="F56" s="195"/>
      <c r="G56" s="195"/>
      <c r="H56" s="195"/>
      <c r="I56" s="195"/>
      <c r="J56" s="46"/>
      <c r="K56" s="542"/>
    </row>
    <row r="57" spans="1:11" ht="21">
      <c r="A57" s="190"/>
      <c r="B57" s="197"/>
      <c r="C57" s="46"/>
      <c r="D57" s="46"/>
      <c r="E57" s="195"/>
      <c r="F57" s="195"/>
      <c r="G57" s="195"/>
      <c r="H57" s="195"/>
      <c r="I57" s="195"/>
      <c r="J57" s="46"/>
      <c r="K57" s="542"/>
    </row>
    <row r="58" spans="1:11" ht="21">
      <c r="A58" s="190"/>
      <c r="B58" s="194"/>
      <c r="C58" s="46"/>
      <c r="D58" s="190"/>
      <c r="E58" s="195"/>
      <c r="F58" s="195"/>
      <c r="G58" s="195"/>
      <c r="H58" s="195"/>
      <c r="I58" s="195"/>
      <c r="J58" s="46"/>
      <c r="K58" s="84"/>
    </row>
    <row r="59" spans="1:11" ht="21">
      <c r="A59" s="190"/>
      <c r="B59" s="194"/>
      <c r="C59" s="46"/>
      <c r="D59" s="190"/>
      <c r="E59" s="195"/>
      <c r="F59" s="195"/>
      <c r="G59" s="195"/>
      <c r="H59" s="195"/>
      <c r="I59" s="195"/>
      <c r="J59" s="46"/>
      <c r="K59" s="84"/>
    </row>
    <row r="60" spans="1:11" ht="21">
      <c r="A60" s="190"/>
      <c r="B60" s="194"/>
      <c r="C60" s="46"/>
      <c r="D60" s="190"/>
      <c r="E60" s="195"/>
      <c r="F60" s="195"/>
      <c r="G60" s="195"/>
      <c r="H60" s="195"/>
      <c r="I60" s="195"/>
      <c r="J60" s="46"/>
      <c r="K60" s="542"/>
    </row>
    <row r="61" spans="1:11" ht="21">
      <c r="A61" s="190"/>
      <c r="B61" s="194"/>
      <c r="C61" s="46"/>
      <c r="D61" s="190"/>
      <c r="E61" s="195"/>
      <c r="F61" s="195"/>
      <c r="G61" s="195"/>
      <c r="H61" s="195"/>
      <c r="I61" s="195"/>
      <c r="J61" s="46"/>
      <c r="K61" s="542"/>
    </row>
    <row r="62" spans="1:11" ht="21">
      <c r="A62" s="190"/>
      <c r="B62" s="194"/>
      <c r="C62" s="46"/>
      <c r="D62" s="190"/>
      <c r="E62" s="195"/>
      <c r="F62" s="195"/>
      <c r="G62" s="195"/>
      <c r="H62" s="195"/>
      <c r="I62" s="195"/>
      <c r="J62" s="46"/>
      <c r="K62" s="542"/>
    </row>
    <row r="63" spans="1:11" ht="21">
      <c r="A63" s="190"/>
      <c r="B63" s="194"/>
      <c r="C63" s="46"/>
      <c r="D63" s="190"/>
      <c r="E63" s="195"/>
      <c r="F63" s="195"/>
      <c r="G63" s="195"/>
      <c r="H63" s="195"/>
      <c r="I63" s="195"/>
      <c r="J63" s="46"/>
      <c r="K63" s="542"/>
    </row>
  </sheetData>
  <mergeCells count="34">
    <mergeCell ref="K60:K61"/>
    <mergeCell ref="K62:K63"/>
    <mergeCell ref="A45:A47"/>
    <mergeCell ref="K48:K49"/>
    <mergeCell ref="K50:K51"/>
    <mergeCell ref="K52:K53"/>
    <mergeCell ref="K54:K55"/>
    <mergeCell ref="K56:K57"/>
    <mergeCell ref="A41:D41"/>
    <mergeCell ref="J41:K41"/>
    <mergeCell ref="A24:K24"/>
    <mergeCell ref="A26:A28"/>
    <mergeCell ref="B26:B28"/>
    <mergeCell ref="C26:C28"/>
    <mergeCell ref="E26:H26"/>
    <mergeCell ref="J26:J28"/>
    <mergeCell ref="K29:K31"/>
    <mergeCell ref="K32:K34"/>
    <mergeCell ref="K35:K37"/>
    <mergeCell ref="K38:K40"/>
    <mergeCell ref="K12:K14"/>
    <mergeCell ref="K15:K17"/>
    <mergeCell ref="A22:D22"/>
    <mergeCell ref="J22:K22"/>
    <mergeCell ref="K18:K19"/>
    <mergeCell ref="A1:K1"/>
    <mergeCell ref="A2:K2"/>
    <mergeCell ref="A3:K3"/>
    <mergeCell ref="A7:K7"/>
    <mergeCell ref="A9:A11"/>
    <mergeCell ref="B9:B11"/>
    <mergeCell ref="C9:C11"/>
    <mergeCell ref="E9:H9"/>
    <mergeCell ref="J9:J11"/>
  </mergeCells>
  <pageMargins left="0.70866141732283472" right="7.874015748031496E-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topLeftCell="A58" workbookViewId="0">
      <selection activeCell="I53" sqref="I53"/>
    </sheetView>
  </sheetViews>
  <sheetFormatPr defaultRowHeight="13.5"/>
  <cols>
    <col min="1" max="1" width="3.375" style="135" customWidth="1"/>
    <col min="2" max="2" width="17.75" style="136" customWidth="1"/>
    <col min="3" max="3" width="18.625" style="137" customWidth="1"/>
    <col min="4" max="4" width="29.25" style="137" customWidth="1"/>
    <col min="5" max="5" width="8.875" style="198" customWidth="1"/>
    <col min="6" max="8" width="8.375" style="198" customWidth="1"/>
    <col min="9" max="9" width="6.75" style="198" customWidth="1"/>
    <col min="10" max="10" width="11.125" style="137" customWidth="1"/>
    <col min="11" max="11" width="8.625" style="199" customWidth="1"/>
    <col min="12" max="12" width="4.125" style="47" customWidth="1"/>
    <col min="13" max="16384" width="9" style="47"/>
  </cols>
  <sheetData>
    <row r="1" spans="1:14" s="46" customFormat="1" ht="21">
      <c r="A1" s="501" t="s">
        <v>98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4" s="46" customFormat="1" ht="21">
      <c r="A2" s="501" t="s">
        <v>1031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4" s="46" customFormat="1" ht="21">
      <c r="A3" s="501" t="s">
        <v>346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4" s="46" customFormat="1" ht="21">
      <c r="A4" s="18" t="s">
        <v>1043</v>
      </c>
      <c r="B4" s="18"/>
      <c r="C4" s="18"/>
      <c r="D4" s="19"/>
      <c r="E4" s="207"/>
      <c r="F4" s="207"/>
      <c r="G4" s="415"/>
      <c r="H4" s="207"/>
      <c r="I4" s="207"/>
      <c r="J4" s="207"/>
      <c r="K4" s="207"/>
      <c r="L4" s="207"/>
      <c r="M4" s="207"/>
    </row>
    <row r="5" spans="1:14" s="46" customFormat="1" ht="21">
      <c r="A5" s="18" t="s">
        <v>1044</v>
      </c>
      <c r="B5" s="18"/>
      <c r="C5" s="18"/>
      <c r="D5" s="19"/>
      <c r="E5" s="415"/>
      <c r="F5" s="415"/>
      <c r="G5" s="415"/>
      <c r="H5" s="415"/>
      <c r="I5" s="415"/>
      <c r="J5" s="415"/>
      <c r="K5" s="415"/>
      <c r="L5" s="415"/>
      <c r="M5" s="415"/>
    </row>
    <row r="6" spans="1:14" s="46" customFormat="1" ht="21">
      <c r="A6" s="3" t="s">
        <v>1045</v>
      </c>
      <c r="B6" s="3"/>
      <c r="C6" s="3"/>
      <c r="D6" s="1"/>
      <c r="E6" s="207"/>
      <c r="F6" s="207"/>
      <c r="G6" s="415"/>
      <c r="H6" s="207"/>
      <c r="I6" s="207"/>
      <c r="J6" s="207"/>
      <c r="K6" s="207"/>
      <c r="L6" s="207"/>
      <c r="M6" s="207"/>
    </row>
    <row r="7" spans="1:14" ht="21">
      <c r="A7" s="527" t="s">
        <v>368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4" ht="21">
      <c r="A8" s="417" t="s">
        <v>1046</v>
      </c>
      <c r="B8" s="208"/>
      <c r="C8" s="208"/>
      <c r="D8" s="47"/>
      <c r="E8" s="210"/>
      <c r="F8" s="210"/>
      <c r="G8" s="210"/>
      <c r="H8" s="210"/>
      <c r="I8" s="210"/>
      <c r="J8" s="47"/>
      <c r="K8" s="151"/>
    </row>
    <row r="9" spans="1:14" ht="21">
      <c r="A9" s="510" t="s">
        <v>4</v>
      </c>
      <c r="B9" s="479" t="s">
        <v>3</v>
      </c>
      <c r="C9" s="510" t="s">
        <v>10</v>
      </c>
      <c r="D9" s="48" t="s">
        <v>11</v>
      </c>
      <c r="E9" s="528" t="s">
        <v>100</v>
      </c>
      <c r="F9" s="529"/>
      <c r="G9" s="529"/>
      <c r="H9" s="530"/>
      <c r="I9" s="49" t="s">
        <v>14</v>
      </c>
      <c r="J9" s="202" t="s">
        <v>369</v>
      </c>
      <c r="K9" s="205" t="s">
        <v>102</v>
      </c>
    </row>
    <row r="10" spans="1:14" ht="21">
      <c r="A10" s="510"/>
      <c r="B10" s="480"/>
      <c r="C10" s="510"/>
      <c r="D10" s="51" t="s">
        <v>370</v>
      </c>
      <c r="E10" s="52" t="s">
        <v>455</v>
      </c>
      <c r="F10" s="52" t="s">
        <v>671</v>
      </c>
      <c r="G10" s="52" t="s">
        <v>1029</v>
      </c>
      <c r="H10" s="52" t="s">
        <v>1030</v>
      </c>
      <c r="I10" s="53" t="s">
        <v>15</v>
      </c>
      <c r="J10" s="203" t="s">
        <v>371</v>
      </c>
      <c r="K10" s="206" t="s">
        <v>103</v>
      </c>
    </row>
    <row r="11" spans="1:14" ht="21">
      <c r="A11" s="510"/>
      <c r="B11" s="481"/>
      <c r="C11" s="510"/>
      <c r="D11" s="211" t="s">
        <v>372</v>
      </c>
      <c r="E11" s="57" t="s">
        <v>1</v>
      </c>
      <c r="F11" s="57" t="s">
        <v>1</v>
      </c>
      <c r="G11" s="57" t="s">
        <v>1</v>
      </c>
      <c r="H11" s="57" t="s">
        <v>1</v>
      </c>
      <c r="I11" s="165"/>
      <c r="J11" s="212"/>
      <c r="K11" s="204"/>
    </row>
    <row r="12" spans="1:14" ht="18.75">
      <c r="A12" s="59">
        <v>1</v>
      </c>
      <c r="B12" s="217" t="s">
        <v>417</v>
      </c>
      <c r="C12" s="200" t="s">
        <v>418</v>
      </c>
      <c r="D12" s="59" t="s">
        <v>416</v>
      </c>
      <c r="E12" s="63">
        <v>30000</v>
      </c>
      <c r="F12" s="213">
        <v>30000</v>
      </c>
      <c r="G12" s="213">
        <f>F12</f>
        <v>30000</v>
      </c>
      <c r="H12" s="213">
        <v>30000</v>
      </c>
      <c r="I12" s="421" t="s">
        <v>412</v>
      </c>
      <c r="J12" s="397" t="s">
        <v>373</v>
      </c>
      <c r="K12" s="491" t="s">
        <v>39</v>
      </c>
    </row>
    <row r="13" spans="1:14" ht="18.75">
      <c r="A13" s="67"/>
      <c r="B13" s="161" t="s">
        <v>1047</v>
      </c>
      <c r="C13" s="157" t="s">
        <v>1048</v>
      </c>
      <c r="D13" s="65"/>
      <c r="E13" s="159" t="s">
        <v>722</v>
      </c>
      <c r="F13" s="66"/>
      <c r="G13" s="66"/>
      <c r="H13" s="66"/>
      <c r="I13" s="266" t="s">
        <v>1049</v>
      </c>
      <c r="J13" s="403" t="s">
        <v>374</v>
      </c>
      <c r="K13" s="493"/>
      <c r="N13" s="47">
        <v>1</v>
      </c>
    </row>
    <row r="14" spans="1:14" ht="18.75">
      <c r="A14" s="59">
        <v>2</v>
      </c>
      <c r="B14" s="62" t="s">
        <v>375</v>
      </c>
      <c r="C14" s="61" t="s">
        <v>376</v>
      </c>
      <c r="D14" s="59" t="s">
        <v>416</v>
      </c>
      <c r="E14" s="63">
        <v>20000</v>
      </c>
      <c r="F14" s="213">
        <v>20000</v>
      </c>
      <c r="G14" s="213">
        <f>F14</f>
        <v>20000</v>
      </c>
      <c r="H14" s="213">
        <v>20000</v>
      </c>
      <c r="I14" s="237" t="s">
        <v>420</v>
      </c>
      <c r="J14" s="397" t="s">
        <v>373</v>
      </c>
      <c r="K14" s="491" t="s">
        <v>966</v>
      </c>
    </row>
    <row r="15" spans="1:14" ht="18.75">
      <c r="A15" s="67"/>
      <c r="B15" s="68" t="s">
        <v>377</v>
      </c>
      <c r="C15" s="68" t="s">
        <v>377</v>
      </c>
      <c r="D15" s="69"/>
      <c r="E15" s="70"/>
      <c r="F15" s="70"/>
      <c r="G15" s="70"/>
      <c r="H15" s="70"/>
      <c r="I15" s="238" t="s">
        <v>421</v>
      </c>
      <c r="J15" s="337" t="s">
        <v>374</v>
      </c>
      <c r="K15" s="493"/>
    </row>
    <row r="16" spans="1:14" ht="18.75">
      <c r="A16" s="64">
        <v>3</v>
      </c>
      <c r="B16" s="62" t="s">
        <v>378</v>
      </c>
      <c r="C16" s="61" t="s">
        <v>379</v>
      </c>
      <c r="D16" s="59" t="s">
        <v>419</v>
      </c>
      <c r="E16" s="63">
        <v>20000</v>
      </c>
      <c r="F16" s="214">
        <v>10000</v>
      </c>
      <c r="G16" s="214">
        <f>F16</f>
        <v>10000</v>
      </c>
      <c r="H16" s="214">
        <v>10000</v>
      </c>
      <c r="I16" s="214" t="s">
        <v>412</v>
      </c>
      <c r="J16" s="397" t="s">
        <v>380</v>
      </c>
      <c r="K16" s="491" t="s">
        <v>39</v>
      </c>
    </row>
    <row r="17" spans="1:11" ht="18.75">
      <c r="A17" s="64"/>
      <c r="B17" s="60"/>
      <c r="C17" s="65"/>
      <c r="D17" s="64"/>
      <c r="E17" s="186"/>
      <c r="F17" s="66"/>
      <c r="G17" s="66"/>
      <c r="H17" s="66"/>
      <c r="I17" s="66" t="s">
        <v>413</v>
      </c>
      <c r="J17" s="403" t="s">
        <v>381</v>
      </c>
      <c r="K17" s="492"/>
    </row>
    <row r="18" spans="1:11" ht="18.75">
      <c r="A18" s="64"/>
      <c r="B18" s="60"/>
      <c r="C18" s="65"/>
      <c r="D18" s="64"/>
      <c r="E18" s="186"/>
      <c r="F18" s="66"/>
      <c r="G18" s="66"/>
      <c r="H18" s="66"/>
      <c r="I18" s="66"/>
      <c r="J18" s="403"/>
      <c r="K18" s="492"/>
    </row>
    <row r="19" spans="1:11" ht="21">
      <c r="A19" s="167">
        <v>4</v>
      </c>
      <c r="B19" s="218" t="s">
        <v>382</v>
      </c>
      <c r="C19" s="61" t="s">
        <v>383</v>
      </c>
      <c r="D19" s="217" t="s">
        <v>384</v>
      </c>
      <c r="E19" s="63">
        <v>400000</v>
      </c>
      <c r="F19" s="213">
        <v>400000</v>
      </c>
      <c r="G19" s="213">
        <f>F19</f>
        <v>400000</v>
      </c>
      <c r="H19" s="213">
        <v>400000</v>
      </c>
      <c r="I19" s="214" t="s">
        <v>2</v>
      </c>
      <c r="J19" s="422" t="s">
        <v>385</v>
      </c>
      <c r="K19" s="492"/>
    </row>
    <row r="20" spans="1:11" ht="21">
      <c r="A20" s="173"/>
      <c r="B20" s="219" t="s">
        <v>386</v>
      </c>
      <c r="C20" s="65" t="s">
        <v>387</v>
      </c>
      <c r="D20" s="161" t="s">
        <v>388</v>
      </c>
      <c r="E20" s="234"/>
      <c r="F20" s="215"/>
      <c r="G20" s="215"/>
      <c r="H20" s="215"/>
      <c r="I20" s="66" t="s">
        <v>1050</v>
      </c>
      <c r="J20" s="423" t="s">
        <v>389</v>
      </c>
      <c r="K20" s="492"/>
    </row>
    <row r="21" spans="1:11" ht="21">
      <c r="A21" s="173"/>
      <c r="B21" s="219" t="s">
        <v>390</v>
      </c>
      <c r="C21" s="65" t="s">
        <v>391</v>
      </c>
      <c r="D21" s="161"/>
      <c r="E21" s="186"/>
      <c r="F21" s="215"/>
      <c r="G21" s="215"/>
      <c r="H21" s="215"/>
      <c r="I21" s="215"/>
      <c r="J21" s="423" t="s">
        <v>392</v>
      </c>
      <c r="K21" s="492"/>
    </row>
    <row r="22" spans="1:11" ht="21">
      <c r="A22" s="177"/>
      <c r="B22" s="220" t="s">
        <v>393</v>
      </c>
      <c r="C22" s="69" t="s">
        <v>394</v>
      </c>
      <c r="D22" s="284"/>
      <c r="E22" s="70"/>
      <c r="F22" s="70"/>
      <c r="G22" s="70"/>
      <c r="H22" s="70"/>
      <c r="I22" s="70"/>
      <c r="J22" s="69"/>
      <c r="K22" s="492"/>
    </row>
    <row r="23" spans="1:11" ht="21" customHeight="1">
      <c r="A23" s="67"/>
      <c r="B23" s="68"/>
      <c r="C23" s="69"/>
      <c r="D23" s="273" t="s">
        <v>439</v>
      </c>
      <c r="E23" s="274">
        <f>E12+E14+E16+E19</f>
        <v>470000</v>
      </c>
      <c r="F23" s="274">
        <f>F12+F14+F16+F19</f>
        <v>460000</v>
      </c>
      <c r="G23" s="274">
        <f>G12+G14+G16+G19</f>
        <v>460000</v>
      </c>
      <c r="H23" s="275">
        <f>H12+H14+H16+H19</f>
        <v>460000</v>
      </c>
      <c r="I23" s="229"/>
      <c r="J23" s="69"/>
      <c r="K23" s="414"/>
    </row>
    <row r="25" spans="1:11" ht="21">
      <c r="A25" s="527" t="s">
        <v>368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</row>
    <row r="26" spans="1:11" ht="21">
      <c r="A26" s="417" t="s">
        <v>1046</v>
      </c>
      <c r="B26" s="417"/>
      <c r="C26" s="417"/>
      <c r="D26" s="47"/>
      <c r="E26" s="210"/>
      <c r="F26" s="210"/>
      <c r="G26" s="210"/>
      <c r="H26" s="210"/>
      <c r="I26" s="210"/>
      <c r="J26" s="47"/>
      <c r="K26" s="151"/>
    </row>
    <row r="27" spans="1:11" ht="21">
      <c r="A27" s="510" t="s">
        <v>4</v>
      </c>
      <c r="B27" s="479" t="s">
        <v>3</v>
      </c>
      <c r="C27" s="510" t="s">
        <v>10</v>
      </c>
      <c r="D27" s="48" t="s">
        <v>11</v>
      </c>
      <c r="E27" s="528" t="s">
        <v>100</v>
      </c>
      <c r="F27" s="529"/>
      <c r="G27" s="529"/>
      <c r="H27" s="530"/>
      <c r="I27" s="49" t="s">
        <v>14</v>
      </c>
      <c r="J27" s="202" t="s">
        <v>369</v>
      </c>
      <c r="K27" s="205" t="s">
        <v>102</v>
      </c>
    </row>
    <row r="28" spans="1:11" ht="21">
      <c r="A28" s="510"/>
      <c r="B28" s="480"/>
      <c r="C28" s="510"/>
      <c r="D28" s="51" t="s">
        <v>370</v>
      </c>
      <c r="E28" s="52" t="s">
        <v>455</v>
      </c>
      <c r="F28" s="52" t="s">
        <v>671</v>
      </c>
      <c r="G28" s="52" t="s">
        <v>1029</v>
      </c>
      <c r="H28" s="52" t="s">
        <v>1030</v>
      </c>
      <c r="I28" s="53" t="s">
        <v>15</v>
      </c>
      <c r="J28" s="203" t="s">
        <v>371</v>
      </c>
      <c r="K28" s="206" t="s">
        <v>103</v>
      </c>
    </row>
    <row r="29" spans="1:11" ht="21">
      <c r="A29" s="510"/>
      <c r="B29" s="481"/>
      <c r="C29" s="510"/>
      <c r="D29" s="211" t="s">
        <v>372</v>
      </c>
      <c r="E29" s="57" t="s">
        <v>1</v>
      </c>
      <c r="F29" s="57" t="s">
        <v>1</v>
      </c>
      <c r="G29" s="57" t="s">
        <v>1</v>
      </c>
      <c r="H29" s="57" t="s">
        <v>1</v>
      </c>
      <c r="I29" s="165"/>
      <c r="J29" s="212"/>
      <c r="K29" s="204"/>
    </row>
    <row r="30" spans="1:11" ht="18.75">
      <c r="A30" s="244">
        <v>5</v>
      </c>
      <c r="B30" s="62" t="s">
        <v>395</v>
      </c>
      <c r="C30" s="61" t="s">
        <v>396</v>
      </c>
      <c r="D30" s="59" t="s">
        <v>397</v>
      </c>
      <c r="E30" s="213">
        <v>40000</v>
      </c>
      <c r="F30" s="63">
        <v>30000</v>
      </c>
      <c r="G30" s="63">
        <f>F30</f>
        <v>30000</v>
      </c>
      <c r="H30" s="63">
        <v>30000</v>
      </c>
      <c r="I30" s="63" t="s">
        <v>414</v>
      </c>
      <c r="J30" s="65" t="s">
        <v>398</v>
      </c>
      <c r="K30" s="491" t="s">
        <v>39</v>
      </c>
    </row>
    <row r="31" spans="1:11" ht="18.75">
      <c r="A31" s="245"/>
      <c r="B31" s="60" t="s">
        <v>399</v>
      </c>
      <c r="C31" s="65" t="s">
        <v>400</v>
      </c>
      <c r="D31" s="64"/>
      <c r="E31" s="235" t="s">
        <v>719</v>
      </c>
      <c r="F31" s="186"/>
      <c r="G31" s="186"/>
      <c r="H31" s="186"/>
      <c r="I31" s="186"/>
      <c r="J31" s="65" t="s">
        <v>401</v>
      </c>
      <c r="K31" s="492"/>
    </row>
    <row r="32" spans="1:11" ht="18.75">
      <c r="A32" s="245"/>
      <c r="B32" s="68" t="s">
        <v>402</v>
      </c>
      <c r="C32" s="69"/>
      <c r="D32" s="67"/>
      <c r="E32" s="70"/>
      <c r="F32" s="70"/>
      <c r="G32" s="70"/>
      <c r="H32" s="70"/>
      <c r="I32" s="70"/>
      <c r="J32" s="69"/>
      <c r="K32" s="492"/>
    </row>
    <row r="33" spans="1:14" ht="21">
      <c r="A33" s="167">
        <v>6</v>
      </c>
      <c r="B33" s="226" t="s">
        <v>528</v>
      </c>
      <c r="C33" s="65" t="s">
        <v>530</v>
      </c>
      <c r="D33" s="64" t="s">
        <v>532</v>
      </c>
      <c r="E33" s="66">
        <v>120000</v>
      </c>
      <c r="F33" s="215">
        <v>120000</v>
      </c>
      <c r="G33" s="215">
        <f>F33</f>
        <v>120000</v>
      </c>
      <c r="H33" s="215">
        <v>120000</v>
      </c>
      <c r="I33" s="159" t="s">
        <v>289</v>
      </c>
      <c r="J33" s="65" t="s">
        <v>726</v>
      </c>
      <c r="K33" s="418" t="s">
        <v>966</v>
      </c>
      <c r="N33" s="47">
        <v>2</v>
      </c>
    </row>
    <row r="34" spans="1:14" ht="21">
      <c r="A34" s="173"/>
      <c r="B34" s="226" t="s">
        <v>529</v>
      </c>
      <c r="C34" s="65" t="s">
        <v>531</v>
      </c>
      <c r="D34" s="64"/>
      <c r="E34" s="66"/>
      <c r="F34" s="66"/>
      <c r="G34" s="66"/>
      <c r="H34" s="66"/>
      <c r="I34" s="66"/>
      <c r="J34" s="65"/>
      <c r="K34" s="419"/>
    </row>
    <row r="35" spans="1:14" ht="21">
      <c r="A35" s="173"/>
      <c r="B35" s="226" t="s">
        <v>723</v>
      </c>
      <c r="C35" s="65"/>
      <c r="D35" s="64"/>
      <c r="E35" s="66"/>
      <c r="F35" s="66"/>
      <c r="G35" s="66"/>
      <c r="H35" s="66"/>
      <c r="I35" s="66"/>
      <c r="J35" s="65"/>
      <c r="K35" s="419"/>
    </row>
    <row r="36" spans="1:14" s="221" customFormat="1" ht="23.25">
      <c r="A36" s="173"/>
      <c r="B36" s="226" t="s">
        <v>724</v>
      </c>
      <c r="C36" s="65"/>
      <c r="D36" s="64"/>
      <c r="E36" s="66"/>
      <c r="F36" s="66"/>
      <c r="G36" s="66"/>
      <c r="H36" s="66"/>
      <c r="I36" s="66"/>
      <c r="J36" s="65"/>
      <c r="K36" s="419"/>
    </row>
    <row r="37" spans="1:14" s="221" customFormat="1" ht="23.25">
      <c r="A37" s="173"/>
      <c r="B37" s="226" t="s">
        <v>725</v>
      </c>
      <c r="C37" s="65"/>
      <c r="D37" s="64"/>
      <c r="E37" s="66"/>
      <c r="F37" s="66"/>
      <c r="G37" s="66"/>
      <c r="H37" s="66"/>
      <c r="I37" s="66"/>
      <c r="J37" s="65"/>
      <c r="K37" s="419"/>
    </row>
    <row r="38" spans="1:14" s="221" customFormat="1" ht="23.25">
      <c r="A38" s="173"/>
      <c r="B38" s="60"/>
      <c r="C38" s="65"/>
      <c r="D38" s="64"/>
      <c r="E38" s="235"/>
      <c r="F38" s="186"/>
      <c r="G38" s="186"/>
      <c r="H38" s="186"/>
      <c r="I38" s="186"/>
      <c r="J38" s="65"/>
      <c r="K38" s="201"/>
    </row>
    <row r="39" spans="1:14" s="221" customFormat="1" ht="23.25">
      <c r="A39" s="177"/>
      <c r="B39" s="68"/>
      <c r="C39" s="69"/>
      <c r="D39" s="67"/>
      <c r="E39" s="70"/>
      <c r="F39" s="70"/>
      <c r="G39" s="70"/>
      <c r="H39" s="70"/>
      <c r="I39" s="70"/>
      <c r="J39" s="69"/>
      <c r="K39" s="209"/>
    </row>
    <row r="40" spans="1:14" ht="21">
      <c r="A40" s="329">
        <v>7</v>
      </c>
      <c r="B40" s="60" t="s">
        <v>403</v>
      </c>
      <c r="C40" s="60" t="s">
        <v>404</v>
      </c>
      <c r="D40" s="64" t="s">
        <v>416</v>
      </c>
      <c r="E40" s="213">
        <v>15000</v>
      </c>
      <c r="F40" s="186">
        <v>20000</v>
      </c>
      <c r="G40" s="186">
        <f>F40</f>
        <v>20000</v>
      </c>
      <c r="H40" s="186">
        <v>30000</v>
      </c>
      <c r="I40" s="470" t="s">
        <v>2</v>
      </c>
      <c r="J40" s="228" t="s">
        <v>415</v>
      </c>
      <c r="K40" s="473" t="s">
        <v>39</v>
      </c>
    </row>
    <row r="41" spans="1:14" ht="21">
      <c r="A41" s="330"/>
      <c r="B41" s="60" t="s">
        <v>405</v>
      </c>
      <c r="C41" s="60"/>
      <c r="D41" s="64"/>
      <c r="E41" s="215"/>
      <c r="F41" s="186"/>
      <c r="G41" s="186"/>
      <c r="H41" s="186"/>
      <c r="I41" s="435" t="s">
        <v>1064</v>
      </c>
      <c r="J41" s="228" t="s">
        <v>413</v>
      </c>
      <c r="K41" s="474"/>
    </row>
    <row r="42" spans="1:14" ht="21">
      <c r="A42" s="177"/>
      <c r="B42" s="60"/>
      <c r="C42" s="60"/>
      <c r="D42" s="64"/>
      <c r="E42" s="66"/>
      <c r="F42" s="66"/>
      <c r="G42" s="66"/>
      <c r="H42" s="66"/>
      <c r="I42" s="471" t="s">
        <v>1065</v>
      </c>
      <c r="J42" s="109"/>
      <c r="K42" s="474"/>
    </row>
    <row r="43" spans="1:14" ht="21">
      <c r="A43" s="173">
        <v>8</v>
      </c>
      <c r="B43" s="230" t="s">
        <v>406</v>
      </c>
      <c r="C43" s="61" t="s">
        <v>407</v>
      </c>
      <c r="D43" s="59" t="s">
        <v>416</v>
      </c>
      <c r="E43" s="214">
        <v>15000</v>
      </c>
      <c r="F43" s="214">
        <v>20000</v>
      </c>
      <c r="G43" s="214">
        <f>F43</f>
        <v>20000</v>
      </c>
      <c r="H43" s="214">
        <v>20000</v>
      </c>
      <c r="I43" s="470" t="s">
        <v>2</v>
      </c>
      <c r="J43" s="61" t="s">
        <v>408</v>
      </c>
      <c r="K43" s="301" t="s">
        <v>39</v>
      </c>
    </row>
    <row r="44" spans="1:14" ht="21">
      <c r="A44" s="173"/>
      <c r="B44" s="226" t="s">
        <v>409</v>
      </c>
      <c r="C44" s="65" t="s">
        <v>410</v>
      </c>
      <c r="D44" s="64"/>
      <c r="E44" s="215"/>
      <c r="F44" s="66"/>
      <c r="G44" s="66"/>
      <c r="H44" s="66"/>
      <c r="I44" s="435" t="s">
        <v>1064</v>
      </c>
      <c r="J44" s="65" t="s">
        <v>411</v>
      </c>
      <c r="K44" s="302"/>
    </row>
    <row r="45" spans="1:14" ht="21">
      <c r="A45" s="177"/>
      <c r="B45" s="248"/>
      <c r="C45" s="69"/>
      <c r="D45" s="67"/>
      <c r="E45" s="229"/>
      <c r="F45" s="70"/>
      <c r="G45" s="70"/>
      <c r="H45" s="70"/>
      <c r="I45" s="471" t="s">
        <v>1065</v>
      </c>
      <c r="J45" s="69"/>
      <c r="K45" s="303"/>
    </row>
    <row r="46" spans="1:14" ht="21">
      <c r="A46" s="190"/>
      <c r="B46" s="223"/>
      <c r="C46" s="224"/>
      <c r="D46" s="250" t="s">
        <v>439</v>
      </c>
      <c r="E46" s="276">
        <f>E30+E33+E40+E43</f>
        <v>190000</v>
      </c>
      <c r="F46" s="276">
        <f>F30+F33+F40+F43</f>
        <v>190000</v>
      </c>
      <c r="G46" s="276">
        <f>G30+G33+G40+G43</f>
        <v>190000</v>
      </c>
      <c r="H46" s="276">
        <f>H30+H33+H40+H43</f>
        <v>200000</v>
      </c>
      <c r="I46" s="225"/>
      <c r="J46" s="224"/>
      <c r="K46" s="145"/>
    </row>
    <row r="47" spans="1:14" ht="21">
      <c r="A47" s="190"/>
      <c r="B47" s="223"/>
      <c r="C47" s="224"/>
      <c r="D47" s="424"/>
      <c r="E47" s="425"/>
      <c r="F47" s="425"/>
      <c r="G47" s="425"/>
      <c r="H47" s="425"/>
      <c r="I47" s="225"/>
      <c r="J47" s="224"/>
      <c r="K47" s="145"/>
    </row>
    <row r="48" spans="1:14" ht="21">
      <c r="A48" s="543" t="s">
        <v>368</v>
      </c>
      <c r="B48" s="543"/>
      <c r="C48" s="543"/>
      <c r="D48" s="543"/>
      <c r="E48" s="543"/>
      <c r="F48" s="543"/>
      <c r="G48" s="543"/>
      <c r="H48" s="543"/>
      <c r="I48" s="543"/>
      <c r="J48" s="543"/>
      <c r="K48" s="543"/>
    </row>
    <row r="49" spans="1:14" ht="21">
      <c r="A49" s="417" t="s">
        <v>1046</v>
      </c>
      <c r="B49" s="417"/>
      <c r="C49" s="417"/>
      <c r="D49" s="47"/>
      <c r="E49" s="210"/>
      <c r="F49" s="210"/>
      <c r="G49" s="210"/>
      <c r="H49" s="210"/>
      <c r="I49" s="210"/>
      <c r="J49" s="47"/>
      <c r="K49" s="151"/>
      <c r="L49" s="95"/>
    </row>
    <row r="50" spans="1:14" ht="21">
      <c r="A50" s="510" t="s">
        <v>4</v>
      </c>
      <c r="B50" s="479" t="s">
        <v>3</v>
      </c>
      <c r="C50" s="510" t="s">
        <v>10</v>
      </c>
      <c r="D50" s="48" t="s">
        <v>11</v>
      </c>
      <c r="E50" s="528" t="s">
        <v>100</v>
      </c>
      <c r="F50" s="529"/>
      <c r="G50" s="529"/>
      <c r="H50" s="530"/>
      <c r="I50" s="49" t="s">
        <v>14</v>
      </c>
      <c r="J50" s="290" t="s">
        <v>369</v>
      </c>
      <c r="K50" s="293" t="s">
        <v>102</v>
      </c>
    </row>
    <row r="51" spans="1:14" ht="21">
      <c r="A51" s="510"/>
      <c r="B51" s="480"/>
      <c r="C51" s="510"/>
      <c r="D51" s="51" t="s">
        <v>370</v>
      </c>
      <c r="E51" s="52" t="s">
        <v>455</v>
      </c>
      <c r="F51" s="52" t="s">
        <v>671</v>
      </c>
      <c r="G51" s="52" t="s">
        <v>1029</v>
      </c>
      <c r="H51" s="52" t="s">
        <v>1030</v>
      </c>
      <c r="I51" s="53" t="s">
        <v>15</v>
      </c>
      <c r="J51" s="291" t="s">
        <v>371</v>
      </c>
      <c r="K51" s="294" t="s">
        <v>103</v>
      </c>
    </row>
    <row r="52" spans="1:14" ht="21">
      <c r="A52" s="510"/>
      <c r="B52" s="481"/>
      <c r="C52" s="510"/>
      <c r="D52" s="211" t="s">
        <v>372</v>
      </c>
      <c r="E52" s="57" t="s">
        <v>1</v>
      </c>
      <c r="F52" s="57" t="s">
        <v>1</v>
      </c>
      <c r="G52" s="57" t="s">
        <v>1</v>
      </c>
      <c r="H52" s="57" t="s">
        <v>1</v>
      </c>
      <c r="I52" s="165"/>
      <c r="J52" s="212"/>
      <c r="K52" s="292"/>
    </row>
    <row r="53" spans="1:14" ht="18.75">
      <c r="A53" s="59">
        <v>9</v>
      </c>
      <c r="B53" s="230" t="s">
        <v>896</v>
      </c>
      <c r="C53" s="61" t="s">
        <v>898</v>
      </c>
      <c r="D53" s="59" t="s">
        <v>899</v>
      </c>
      <c r="E53" s="214">
        <v>40000</v>
      </c>
      <c r="F53" s="214">
        <v>40000</v>
      </c>
      <c r="G53" s="214">
        <f>F53</f>
        <v>40000</v>
      </c>
      <c r="H53" s="214">
        <v>40000</v>
      </c>
      <c r="I53" s="214"/>
      <c r="J53" s="61" t="s">
        <v>901</v>
      </c>
      <c r="K53" s="301" t="s">
        <v>39</v>
      </c>
    </row>
    <row r="54" spans="1:14" ht="18.75">
      <c r="A54" s="64"/>
      <c r="B54" s="125" t="s">
        <v>897</v>
      </c>
      <c r="C54" s="65"/>
      <c r="D54" s="64"/>
      <c r="E54" s="66"/>
      <c r="F54" s="66"/>
      <c r="G54" s="66"/>
      <c r="H54" s="66"/>
      <c r="I54" s="66"/>
      <c r="J54" s="65"/>
      <c r="K54" s="419"/>
    </row>
    <row r="55" spans="1:14" ht="18.75">
      <c r="A55" s="67"/>
      <c r="B55" s="334"/>
      <c r="C55" s="69"/>
      <c r="D55" s="67"/>
      <c r="E55" s="70"/>
      <c r="F55" s="70"/>
      <c r="G55" s="70"/>
      <c r="H55" s="70"/>
      <c r="I55" s="70"/>
      <c r="J55" s="69"/>
      <c r="K55" s="325"/>
    </row>
    <row r="56" spans="1:14" ht="18.75">
      <c r="A56" s="59"/>
      <c r="B56" s="230"/>
      <c r="C56" s="61"/>
      <c r="D56" s="59"/>
      <c r="E56" s="214"/>
      <c r="F56" s="214"/>
      <c r="G56" s="214"/>
      <c r="H56" s="214"/>
      <c r="I56" s="63"/>
      <c r="J56" s="61"/>
      <c r="K56" s="301"/>
    </row>
    <row r="57" spans="1:14" ht="18.75">
      <c r="A57" s="64"/>
      <c r="B57" s="226"/>
      <c r="C57" s="65"/>
      <c r="D57" s="64"/>
      <c r="E57" s="215"/>
      <c r="F57" s="66"/>
      <c r="G57" s="66"/>
      <c r="H57" s="66"/>
      <c r="I57" s="186"/>
      <c r="J57" s="65"/>
      <c r="K57" s="302"/>
      <c r="L57" s="95"/>
    </row>
    <row r="58" spans="1:14" ht="18.75">
      <c r="A58" s="67"/>
      <c r="B58" s="248"/>
      <c r="C58" s="69"/>
      <c r="D58" s="67"/>
      <c r="E58" s="229"/>
      <c r="F58" s="70"/>
      <c r="G58" s="70"/>
      <c r="H58" s="70"/>
      <c r="I58" s="333"/>
      <c r="J58" s="69"/>
      <c r="K58" s="303"/>
    </row>
    <row r="59" spans="1:14" ht="18.75">
      <c r="A59" s="59"/>
      <c r="B59" s="230"/>
      <c r="C59" s="61"/>
      <c r="D59" s="59"/>
      <c r="E59" s="213"/>
      <c r="F59" s="214"/>
      <c r="G59" s="214"/>
      <c r="H59" s="214"/>
      <c r="I59" s="265"/>
      <c r="J59" s="61"/>
      <c r="K59" s="301"/>
    </row>
    <row r="60" spans="1:14" ht="18.75">
      <c r="A60" s="64"/>
      <c r="B60" s="226"/>
      <c r="C60" s="65"/>
      <c r="D60" s="64"/>
      <c r="E60" s="215"/>
      <c r="F60" s="66"/>
      <c r="G60" s="66"/>
      <c r="H60" s="66"/>
      <c r="I60" s="186"/>
      <c r="J60" s="65"/>
      <c r="K60" s="302"/>
    </row>
    <row r="61" spans="1:14" ht="18.75">
      <c r="A61" s="67"/>
      <c r="B61" s="248"/>
      <c r="C61" s="69"/>
      <c r="D61" s="67"/>
      <c r="E61" s="229"/>
      <c r="F61" s="70"/>
      <c r="G61" s="70"/>
      <c r="H61" s="70"/>
      <c r="I61" s="333"/>
      <c r="J61" s="69"/>
      <c r="K61" s="303"/>
      <c r="N61" s="47">
        <v>3</v>
      </c>
    </row>
    <row r="62" spans="1:14" ht="18.75">
      <c r="A62" s="59"/>
      <c r="B62" s="230"/>
      <c r="C62" s="61"/>
      <c r="D62" s="59"/>
      <c r="E62" s="214"/>
      <c r="F62" s="214"/>
      <c r="G62" s="214"/>
      <c r="H62" s="214"/>
      <c r="I62" s="214"/>
      <c r="J62" s="61"/>
      <c r="K62" s="301"/>
    </row>
    <row r="63" spans="1:14" ht="18.75">
      <c r="A63" s="64"/>
      <c r="B63" s="125"/>
      <c r="C63" s="65"/>
      <c r="D63" s="64"/>
      <c r="E63" s="66"/>
      <c r="F63" s="66"/>
      <c r="G63" s="66"/>
      <c r="H63" s="66"/>
      <c r="I63" s="66"/>
      <c r="J63" s="65"/>
      <c r="K63" s="324"/>
    </row>
    <row r="64" spans="1:14" ht="18.75">
      <c r="A64" s="67"/>
      <c r="B64" s="334"/>
      <c r="C64" s="69"/>
      <c r="D64" s="67"/>
      <c r="E64" s="70"/>
      <c r="F64" s="70"/>
      <c r="G64" s="70"/>
      <c r="H64" s="70"/>
      <c r="I64" s="70"/>
      <c r="J64" s="69"/>
      <c r="K64" s="325"/>
    </row>
    <row r="65" spans="1:12" ht="18.75">
      <c r="A65" s="64"/>
      <c r="B65" s="226"/>
      <c r="C65" s="65"/>
      <c r="D65" s="64"/>
      <c r="E65" s="66"/>
      <c r="F65" s="66"/>
      <c r="G65" s="66"/>
      <c r="H65" s="66"/>
      <c r="I65" s="66"/>
      <c r="J65" s="426"/>
      <c r="K65" s="353"/>
    </row>
    <row r="66" spans="1:12" ht="18.75">
      <c r="A66" s="64"/>
      <c r="B66" s="226"/>
      <c r="C66" s="65"/>
      <c r="D66" s="64"/>
      <c r="E66" s="66"/>
      <c r="F66" s="66"/>
      <c r="G66" s="66"/>
      <c r="H66" s="66"/>
      <c r="I66" s="66"/>
      <c r="J66" s="426"/>
      <c r="K66" s="295"/>
    </row>
    <row r="67" spans="1:12" ht="18.75">
      <c r="A67" s="64"/>
      <c r="B67" s="226"/>
      <c r="C67" s="65"/>
      <c r="D67" s="64"/>
      <c r="E67" s="66"/>
      <c r="F67" s="66"/>
      <c r="G67" s="66"/>
      <c r="H67" s="66"/>
      <c r="I67" s="66"/>
      <c r="J67" s="426"/>
      <c r="K67" s="295"/>
    </row>
    <row r="68" spans="1:12" ht="18.75">
      <c r="A68" s="64"/>
      <c r="B68" s="226"/>
      <c r="C68" s="65"/>
      <c r="D68" s="64"/>
      <c r="E68" s="66"/>
      <c r="F68" s="66"/>
      <c r="G68" s="66"/>
      <c r="H68" s="66"/>
      <c r="I68" s="66"/>
      <c r="J68" s="227"/>
      <c r="K68" s="326"/>
    </row>
    <row r="69" spans="1:12" ht="18.75">
      <c r="A69" s="119"/>
      <c r="B69" s="60"/>
      <c r="C69" s="65"/>
      <c r="D69" s="242"/>
      <c r="E69" s="186"/>
      <c r="F69" s="66"/>
      <c r="G69" s="66"/>
      <c r="H69" s="215"/>
      <c r="I69" s="215"/>
      <c r="J69" s="100"/>
      <c r="K69" s="302"/>
      <c r="L69" s="95"/>
    </row>
    <row r="70" spans="1:12" ht="18.75">
      <c r="A70" s="119"/>
      <c r="B70" s="60"/>
      <c r="C70" s="65"/>
      <c r="D70" s="64"/>
      <c r="E70" s="186"/>
      <c r="F70" s="186"/>
      <c r="G70" s="186"/>
      <c r="H70" s="215"/>
      <c r="I70" s="233"/>
      <c r="J70" s="227"/>
      <c r="K70" s="302"/>
    </row>
    <row r="71" spans="1:12" ht="18.75">
      <c r="A71" s="119"/>
      <c r="B71" s="68"/>
      <c r="C71" s="69"/>
      <c r="D71" s="67"/>
      <c r="E71" s="66"/>
      <c r="F71" s="66"/>
      <c r="G71" s="66"/>
      <c r="H71" s="66"/>
      <c r="I71" s="216"/>
      <c r="J71" s="227"/>
      <c r="K71" s="303"/>
    </row>
    <row r="72" spans="1:12" ht="18.75">
      <c r="A72" s="526" t="s">
        <v>439</v>
      </c>
      <c r="B72" s="526"/>
      <c r="C72" s="526"/>
      <c r="D72" s="526"/>
      <c r="E72" s="231">
        <f>E53+E56+E59+E62+E65</f>
        <v>40000</v>
      </c>
      <c r="F72" s="231">
        <f>F53+F56+F59+F62+F65</f>
        <v>40000</v>
      </c>
      <c r="G72" s="231">
        <f>G53</f>
        <v>40000</v>
      </c>
      <c r="H72" s="231">
        <f>H53+H56+H59+H62+H65</f>
        <v>40000</v>
      </c>
      <c r="I72" s="232"/>
      <c r="J72" s="508"/>
      <c r="K72" s="509"/>
    </row>
    <row r="73" spans="1:1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</sheetData>
  <mergeCells count="25">
    <mergeCell ref="K16:K22"/>
    <mergeCell ref="K40:K42"/>
    <mergeCell ref="A25:K25"/>
    <mergeCell ref="A27:A29"/>
    <mergeCell ref="B27:B29"/>
    <mergeCell ref="C27:C29"/>
    <mergeCell ref="E27:H27"/>
    <mergeCell ref="K30:K32"/>
    <mergeCell ref="A1:N1"/>
    <mergeCell ref="A2:N2"/>
    <mergeCell ref="A3:N3"/>
    <mergeCell ref="K12:K13"/>
    <mergeCell ref="K14:K15"/>
    <mergeCell ref="A7:K7"/>
    <mergeCell ref="A9:A11"/>
    <mergeCell ref="B9:B11"/>
    <mergeCell ref="C9:C11"/>
    <mergeCell ref="E9:H9"/>
    <mergeCell ref="A72:D72"/>
    <mergeCell ref="J72:K72"/>
    <mergeCell ref="A48:K48"/>
    <mergeCell ref="A50:A52"/>
    <mergeCell ref="B50:B52"/>
    <mergeCell ref="C50:C52"/>
    <mergeCell ref="E50:H50"/>
  </mergeCells>
  <pageMargins left="0.70866141732283472" right="7.874015748031496E-2" top="0.74803149606299213" bottom="0.74803149606299213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B18" sqref="B18"/>
    </sheetView>
  </sheetViews>
  <sheetFormatPr defaultRowHeight="14.25"/>
  <cols>
    <col min="1" max="1" width="32.5" customWidth="1"/>
    <col min="2" max="2" width="8" customWidth="1"/>
    <col min="3" max="3" width="10.25" customWidth="1"/>
    <col min="4" max="4" width="7.625" customWidth="1"/>
    <col min="5" max="5" width="10.125" customWidth="1"/>
    <col min="6" max="6" width="8.375" customWidth="1"/>
    <col min="7" max="7" width="9.5" customWidth="1"/>
    <col min="8" max="8" width="7.5" customWidth="1"/>
    <col min="9" max="9" width="9.875" customWidth="1"/>
    <col min="10" max="10" width="7.25" customWidth="1"/>
    <col min="11" max="11" width="11.25" customWidth="1"/>
  </cols>
  <sheetData>
    <row r="1" spans="1:11" ht="21">
      <c r="A1" s="254"/>
      <c r="B1" s="254"/>
      <c r="C1" s="254"/>
      <c r="D1" s="254"/>
      <c r="E1" s="255"/>
      <c r="F1" s="255"/>
      <c r="G1" s="255"/>
      <c r="H1" s="254"/>
      <c r="I1" s="254"/>
      <c r="J1" s="254"/>
      <c r="K1" s="256" t="s">
        <v>1070</v>
      </c>
    </row>
    <row r="2" spans="1:11" ht="24.75" customHeight="1">
      <c r="A2" s="544" t="s">
        <v>440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20.25" customHeight="1">
      <c r="A3" s="478" t="s">
        <v>1066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ht="21" customHeight="1" thickBot="1">
      <c r="A4" s="478" t="s">
        <v>18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19.5" thickBot="1">
      <c r="A5" s="436"/>
      <c r="B5" s="545" t="s">
        <v>481</v>
      </c>
      <c r="C5" s="546"/>
      <c r="D5" s="545" t="s">
        <v>827</v>
      </c>
      <c r="E5" s="546"/>
      <c r="F5" s="545" t="s">
        <v>1068</v>
      </c>
      <c r="G5" s="546"/>
      <c r="H5" s="545" t="s">
        <v>1069</v>
      </c>
      <c r="I5" s="546"/>
      <c r="J5" s="545" t="s">
        <v>1067</v>
      </c>
      <c r="K5" s="546"/>
    </row>
    <row r="6" spans="1:11" ht="18.75">
      <c r="A6" s="437" t="s">
        <v>441</v>
      </c>
      <c r="B6" s="438" t="s">
        <v>2</v>
      </c>
      <c r="C6" s="438" t="s">
        <v>0</v>
      </c>
      <c r="D6" s="438" t="s">
        <v>2</v>
      </c>
      <c r="E6" s="438" t="s">
        <v>0</v>
      </c>
      <c r="F6" s="438" t="s">
        <v>2</v>
      </c>
      <c r="G6" s="438" t="s">
        <v>0</v>
      </c>
      <c r="H6" s="438" t="s">
        <v>2</v>
      </c>
      <c r="I6" s="438" t="s">
        <v>0</v>
      </c>
      <c r="J6" s="438" t="s">
        <v>2</v>
      </c>
      <c r="K6" s="438" t="s">
        <v>0</v>
      </c>
    </row>
    <row r="7" spans="1:11" ht="19.5" thickBot="1">
      <c r="A7" s="439"/>
      <c r="B7" s="440" t="s">
        <v>3</v>
      </c>
      <c r="C7" s="440" t="s">
        <v>1</v>
      </c>
      <c r="D7" s="440" t="s">
        <v>3</v>
      </c>
      <c r="E7" s="440" t="s">
        <v>1</v>
      </c>
      <c r="F7" s="440" t="s">
        <v>3</v>
      </c>
      <c r="G7" s="440" t="s">
        <v>1</v>
      </c>
      <c r="H7" s="440" t="s">
        <v>3</v>
      </c>
      <c r="I7" s="440" t="s">
        <v>1</v>
      </c>
      <c r="J7" s="440" t="s">
        <v>3</v>
      </c>
      <c r="K7" s="440" t="s">
        <v>1</v>
      </c>
    </row>
    <row r="8" spans="1:11" s="444" customFormat="1" ht="45" customHeight="1">
      <c r="A8" s="257" t="s">
        <v>442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s="444" customFormat="1" ht="24" customHeight="1">
      <c r="A9" s="465" t="s">
        <v>1078</v>
      </c>
      <c r="B9" s="258">
        <v>69</v>
      </c>
      <c r="C9" s="260">
        <f>ยท1!E410</f>
        <v>36584700</v>
      </c>
      <c r="D9" s="258">
        <f>B9</f>
        <v>69</v>
      </c>
      <c r="E9" s="260">
        <f>ยท1!F410</f>
        <v>36584700</v>
      </c>
      <c r="F9" s="260">
        <f>D9</f>
        <v>69</v>
      </c>
      <c r="G9" s="260">
        <f>ยท1!G410</f>
        <v>36584700</v>
      </c>
      <c r="H9" s="260">
        <f>F9</f>
        <v>69</v>
      </c>
      <c r="I9" s="260">
        <f>ยท1!H410</f>
        <v>36584700</v>
      </c>
      <c r="J9" s="468">
        <f>B9+D9+F9+H9</f>
        <v>276</v>
      </c>
      <c r="K9" s="468">
        <f>C9+E9+G9+I9</f>
        <v>146338800</v>
      </c>
    </row>
    <row r="10" spans="1:11" s="444" customFormat="1" ht="24" customHeight="1">
      <c r="A10" s="455" t="s">
        <v>1079</v>
      </c>
      <c r="B10" s="258"/>
      <c r="C10" s="260"/>
      <c r="D10" s="258"/>
      <c r="E10" s="260"/>
      <c r="F10" s="260"/>
      <c r="G10" s="260"/>
      <c r="H10" s="258"/>
      <c r="I10" s="260"/>
      <c r="J10" s="469"/>
      <c r="K10" s="468"/>
    </row>
    <row r="11" spans="1:11" s="444" customFormat="1" ht="24" customHeight="1">
      <c r="A11" s="259" t="s">
        <v>1080</v>
      </c>
      <c r="B11" s="258">
        <v>18</v>
      </c>
      <c r="C11" s="260">
        <f>ยท2!E135</f>
        <v>1015000</v>
      </c>
      <c r="D11" s="258">
        <f>B11</f>
        <v>18</v>
      </c>
      <c r="E11" s="260">
        <f>ยท2!F135</f>
        <v>1040000</v>
      </c>
      <c r="F11" s="260">
        <f>D11</f>
        <v>18</v>
      </c>
      <c r="G11" s="260">
        <f>ยท2!G135</f>
        <v>1040000</v>
      </c>
      <c r="H11" s="260">
        <f>F11</f>
        <v>18</v>
      </c>
      <c r="I11" s="260">
        <f>ยท2!H135</f>
        <v>1040000</v>
      </c>
      <c r="J11" s="468">
        <f>B11+D11+F11+H11</f>
        <v>72</v>
      </c>
      <c r="K11" s="468">
        <f>C11+E11+G11+I11</f>
        <v>4135000</v>
      </c>
    </row>
    <row r="12" spans="1:11" s="444" customFormat="1" ht="20.25" customHeight="1">
      <c r="A12" s="455" t="s">
        <v>1082</v>
      </c>
      <c r="B12" s="258"/>
      <c r="C12" s="260"/>
      <c r="D12" s="258"/>
      <c r="E12" s="260"/>
      <c r="F12" s="260"/>
      <c r="G12" s="260"/>
      <c r="H12" s="258"/>
      <c r="I12" s="260"/>
      <c r="J12" s="469"/>
      <c r="K12" s="468"/>
    </row>
    <row r="13" spans="1:11" s="444" customFormat="1" ht="19.5" customHeight="1">
      <c r="A13" s="472" t="s">
        <v>1083</v>
      </c>
      <c r="B13" s="258"/>
      <c r="C13" s="260"/>
      <c r="D13" s="258"/>
      <c r="E13" s="260"/>
      <c r="F13" s="260"/>
      <c r="G13" s="260"/>
      <c r="H13" s="258"/>
      <c r="I13" s="260"/>
      <c r="J13" s="469"/>
      <c r="K13" s="468"/>
    </row>
    <row r="14" spans="1:11" s="444" customFormat="1" ht="20.25" customHeight="1">
      <c r="A14" s="465" t="s">
        <v>1084</v>
      </c>
      <c r="B14" s="258">
        <v>7</v>
      </c>
      <c r="C14" s="260">
        <f>ยท.3!E25+ยท.3!E48</f>
        <v>220000</v>
      </c>
      <c r="D14" s="258">
        <f t="shared" ref="D14:D19" si="0">B14</f>
        <v>7</v>
      </c>
      <c r="E14" s="260">
        <f>ยท.3!F25+ยท.3!F48</f>
        <v>1020000</v>
      </c>
      <c r="F14" s="260">
        <f t="shared" ref="F14:F19" si="1">D14</f>
        <v>7</v>
      </c>
      <c r="G14" s="260">
        <f>ยท.3!G25+ยท.3!G48</f>
        <v>1020000</v>
      </c>
      <c r="H14" s="260">
        <f t="shared" ref="H14:H19" si="2">F14</f>
        <v>7</v>
      </c>
      <c r="I14" s="260">
        <f>ยท.3!H25+ยท.3!H48</f>
        <v>1020000</v>
      </c>
      <c r="J14" s="468">
        <f>H14</f>
        <v>7</v>
      </c>
      <c r="K14" s="468">
        <f t="shared" ref="K14:K19" si="3">C14+E14+G14+I14</f>
        <v>3280000</v>
      </c>
    </row>
    <row r="15" spans="1:11" s="444" customFormat="1" ht="21" customHeight="1">
      <c r="A15" s="464" t="s">
        <v>1085</v>
      </c>
      <c r="B15" s="258">
        <v>14</v>
      </c>
      <c r="C15" s="260">
        <f>ยท.3!E71+ยท.3!E94+ยท.3!E117</f>
        <v>1010000</v>
      </c>
      <c r="D15" s="258">
        <f t="shared" si="0"/>
        <v>14</v>
      </c>
      <c r="E15" s="260">
        <f>ยท.3!F71+ยท.3!F94+ยท.3!F117</f>
        <v>1010000</v>
      </c>
      <c r="F15" s="260">
        <f t="shared" si="1"/>
        <v>14</v>
      </c>
      <c r="G15" s="260">
        <f>ยท.3!G71+ยท.3!G94+ยท.3!G117</f>
        <v>1010000</v>
      </c>
      <c r="H15" s="260">
        <f t="shared" si="2"/>
        <v>14</v>
      </c>
      <c r="I15" s="260">
        <f>ยท.3!H71+ยท.3!H94+ยท.3!H117</f>
        <v>1010000</v>
      </c>
      <c r="J15" s="468">
        <f>B15+D15+F15+H15</f>
        <v>56</v>
      </c>
      <c r="K15" s="468">
        <f t="shared" si="3"/>
        <v>4040000</v>
      </c>
    </row>
    <row r="16" spans="1:11" s="444" customFormat="1" ht="21" customHeight="1">
      <c r="A16" s="465" t="s">
        <v>1086</v>
      </c>
      <c r="B16" s="258">
        <v>6</v>
      </c>
      <c r="C16" s="260">
        <f>ยท.3!E139</f>
        <v>1604000</v>
      </c>
      <c r="D16" s="258">
        <f t="shared" si="0"/>
        <v>6</v>
      </c>
      <c r="E16" s="260">
        <f>ยท.3!F139</f>
        <v>1614000</v>
      </c>
      <c r="F16" s="260">
        <f t="shared" si="1"/>
        <v>6</v>
      </c>
      <c r="G16" s="260">
        <f>ยท.3!G139</f>
        <v>1614000</v>
      </c>
      <c r="H16" s="260">
        <f t="shared" si="2"/>
        <v>6</v>
      </c>
      <c r="I16" s="260">
        <f>ยท.3!H139</f>
        <v>1614000</v>
      </c>
      <c r="J16" s="468">
        <f>B16+D16+F16+H16</f>
        <v>24</v>
      </c>
      <c r="K16" s="468">
        <f t="shared" si="3"/>
        <v>6446000</v>
      </c>
    </row>
    <row r="17" spans="1:11" s="444" customFormat="1" ht="22.5" customHeight="1">
      <c r="A17" s="465" t="s">
        <v>1093</v>
      </c>
      <c r="B17" s="258">
        <v>9</v>
      </c>
      <c r="C17" s="260">
        <f>ยท.3!E166+ยท.3!E189</f>
        <v>710000</v>
      </c>
      <c r="D17" s="258">
        <f t="shared" si="0"/>
        <v>9</v>
      </c>
      <c r="E17" s="260">
        <f>ยท.3!F166+ยท.3!F189</f>
        <v>720000</v>
      </c>
      <c r="F17" s="260">
        <f t="shared" si="1"/>
        <v>9</v>
      </c>
      <c r="G17" s="260">
        <f>ยท.3!G166+ยท.3!G189</f>
        <v>720000</v>
      </c>
      <c r="H17" s="260">
        <f t="shared" si="2"/>
        <v>9</v>
      </c>
      <c r="I17" s="260">
        <f>ยท.3!H166+ยท.3!H189</f>
        <v>720000</v>
      </c>
      <c r="J17" s="468">
        <f>B17+D17+F17+H17</f>
        <v>36</v>
      </c>
      <c r="K17" s="468">
        <f t="shared" si="3"/>
        <v>2870000</v>
      </c>
    </row>
    <row r="18" spans="1:11" s="444" customFormat="1" ht="21.75" customHeight="1">
      <c r="A18" s="465" t="s">
        <v>1094</v>
      </c>
      <c r="B18" s="261">
        <v>4</v>
      </c>
      <c r="C18" s="262">
        <f>ยท.3!E209</f>
        <v>110000</v>
      </c>
      <c r="D18" s="258">
        <f t="shared" si="0"/>
        <v>4</v>
      </c>
      <c r="E18" s="260">
        <f>ยท.3!F209</f>
        <v>110000</v>
      </c>
      <c r="F18" s="260">
        <f t="shared" si="1"/>
        <v>4</v>
      </c>
      <c r="G18" s="260">
        <f>ยท.3!G209</f>
        <v>110000</v>
      </c>
      <c r="H18" s="262">
        <f t="shared" si="2"/>
        <v>4</v>
      </c>
      <c r="I18" s="262">
        <f>ยท.3!H209</f>
        <v>110000</v>
      </c>
      <c r="J18" s="468">
        <f>B18+D18+F18+H18</f>
        <v>16</v>
      </c>
      <c r="K18" s="468">
        <f t="shared" si="3"/>
        <v>440000</v>
      </c>
    </row>
    <row r="19" spans="1:11" s="444" customFormat="1" ht="21.75" customHeight="1">
      <c r="A19" s="465" t="s">
        <v>1095</v>
      </c>
      <c r="B19" s="258">
        <v>8</v>
      </c>
      <c r="C19" s="260">
        <f>ยท.3!E243+ยท.3!E266</f>
        <v>5405000</v>
      </c>
      <c r="D19" s="258">
        <f t="shared" si="0"/>
        <v>8</v>
      </c>
      <c r="E19" s="260">
        <f>ยท.3!F243+ยท.3!F266</f>
        <v>5405000</v>
      </c>
      <c r="F19" s="260">
        <f t="shared" si="1"/>
        <v>8</v>
      </c>
      <c r="G19" s="260">
        <f>ยท.3!G243+ยท.3!G266</f>
        <v>5405000</v>
      </c>
      <c r="H19" s="258">
        <f t="shared" si="2"/>
        <v>8</v>
      </c>
      <c r="I19" s="260">
        <f>ยท.3!H243+ยท.3!H266</f>
        <v>5405000</v>
      </c>
      <c r="J19" s="469">
        <f>B19+D19+F19+H19</f>
        <v>32</v>
      </c>
      <c r="K19" s="468">
        <f t="shared" si="3"/>
        <v>21620000</v>
      </c>
    </row>
    <row r="20" spans="1:11" s="444" customFormat="1" ht="21.75" customHeight="1">
      <c r="A20" s="465"/>
      <c r="B20" s="258"/>
      <c r="C20" s="260"/>
      <c r="D20" s="258"/>
      <c r="E20" s="260"/>
      <c r="F20" s="260"/>
      <c r="G20" s="260"/>
      <c r="H20" s="258"/>
      <c r="I20" s="260"/>
      <c r="J20" s="469"/>
      <c r="K20" s="468"/>
    </row>
    <row r="21" spans="1:11" ht="18.75">
      <c r="A21" s="441" t="s">
        <v>439</v>
      </c>
      <c r="B21" s="442">
        <f t="shared" ref="B21:K21" si="4">B9+B11+B14+B15+B16+B17+B18+B19</f>
        <v>135</v>
      </c>
      <c r="C21" s="443">
        <f t="shared" si="4"/>
        <v>46658700</v>
      </c>
      <c r="D21" s="442">
        <f t="shared" si="4"/>
        <v>135</v>
      </c>
      <c r="E21" s="443">
        <f t="shared" si="4"/>
        <v>47503700</v>
      </c>
      <c r="F21" s="443">
        <f t="shared" si="4"/>
        <v>135</v>
      </c>
      <c r="G21" s="443">
        <f t="shared" si="4"/>
        <v>47503700</v>
      </c>
      <c r="H21" s="443">
        <f t="shared" si="4"/>
        <v>135</v>
      </c>
      <c r="I21" s="443">
        <f t="shared" si="4"/>
        <v>47503700</v>
      </c>
      <c r="J21" s="443">
        <f t="shared" si="4"/>
        <v>519</v>
      </c>
      <c r="K21" s="443">
        <f t="shared" si="4"/>
        <v>189169800</v>
      </c>
    </row>
    <row r="22" spans="1:11" ht="21">
      <c r="A22" s="254"/>
      <c r="B22" s="254"/>
      <c r="C22" s="254"/>
      <c r="D22" s="254"/>
      <c r="E22" s="255"/>
      <c r="F22" s="255"/>
      <c r="G22" s="255"/>
      <c r="H22" s="254"/>
      <c r="I22" s="254"/>
      <c r="J22" s="254"/>
      <c r="K22" s="256" t="s">
        <v>1070</v>
      </c>
    </row>
    <row r="23" spans="1:11" ht="21">
      <c r="A23" s="544" t="s">
        <v>440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21">
      <c r="A24" s="478" t="s">
        <v>1066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</row>
    <row r="25" spans="1:11" ht="21.75" thickBot="1">
      <c r="A25" s="478" t="s">
        <v>18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</row>
    <row r="26" spans="1:11" ht="19.5" thickBot="1">
      <c r="A26" s="436"/>
      <c r="B26" s="545" t="s">
        <v>481</v>
      </c>
      <c r="C26" s="546"/>
      <c r="D26" s="545" t="s">
        <v>827</v>
      </c>
      <c r="E26" s="546"/>
      <c r="F26" s="545" t="s">
        <v>1068</v>
      </c>
      <c r="G26" s="546"/>
      <c r="H26" s="545" t="s">
        <v>1069</v>
      </c>
      <c r="I26" s="546"/>
      <c r="J26" s="545" t="s">
        <v>1067</v>
      </c>
      <c r="K26" s="546"/>
    </row>
    <row r="27" spans="1:11" ht="18.75">
      <c r="A27" s="437" t="s">
        <v>441</v>
      </c>
      <c r="B27" s="438" t="s">
        <v>2</v>
      </c>
      <c r="C27" s="438" t="s">
        <v>0</v>
      </c>
      <c r="D27" s="438" t="s">
        <v>2</v>
      </c>
      <c r="E27" s="438" t="s">
        <v>0</v>
      </c>
      <c r="F27" s="438" t="s">
        <v>2</v>
      </c>
      <c r="G27" s="438" t="s">
        <v>0</v>
      </c>
      <c r="H27" s="438" t="s">
        <v>2</v>
      </c>
      <c r="I27" s="438" t="s">
        <v>0</v>
      </c>
      <c r="J27" s="438" t="s">
        <v>2</v>
      </c>
      <c r="K27" s="438" t="s">
        <v>0</v>
      </c>
    </row>
    <row r="28" spans="1:11" ht="19.5" thickBot="1">
      <c r="A28" s="439"/>
      <c r="B28" s="440" t="s">
        <v>3</v>
      </c>
      <c r="C28" s="440" t="s">
        <v>1</v>
      </c>
      <c r="D28" s="440" t="s">
        <v>3</v>
      </c>
      <c r="E28" s="440" t="s">
        <v>1</v>
      </c>
      <c r="F28" s="440" t="s">
        <v>3</v>
      </c>
      <c r="G28" s="440" t="s">
        <v>1</v>
      </c>
      <c r="H28" s="440" t="s">
        <v>3</v>
      </c>
      <c r="I28" s="440" t="s">
        <v>1</v>
      </c>
      <c r="J28" s="440" t="s">
        <v>3</v>
      </c>
      <c r="K28" s="440" t="s">
        <v>1</v>
      </c>
    </row>
    <row r="29" spans="1:11" ht="47.25" customHeight="1">
      <c r="A29" s="257" t="s">
        <v>1097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 ht="21">
      <c r="A30" s="263" t="s">
        <v>1088</v>
      </c>
      <c r="B30" s="258">
        <v>8</v>
      </c>
      <c r="C30" s="260">
        <f>ยท4!E22+ยท4!E41</f>
        <v>1780000</v>
      </c>
      <c r="D30" s="258">
        <f>B30</f>
        <v>8</v>
      </c>
      <c r="E30" s="260">
        <f>ยท4!F22+ยท4!F41</f>
        <v>1780000</v>
      </c>
      <c r="F30" s="260">
        <f>D30</f>
        <v>8</v>
      </c>
      <c r="G30" s="260">
        <f>ยท4!G22+ยท4!G41</f>
        <v>1780000</v>
      </c>
      <c r="H30" s="260">
        <f>F30</f>
        <v>8</v>
      </c>
      <c r="I30" s="260">
        <f>ยท4!H22+ยท4!H41</f>
        <v>1780000</v>
      </c>
      <c r="J30" s="468">
        <f>B30+D30+F30+H30</f>
        <v>32</v>
      </c>
      <c r="K30" s="468">
        <f>C30+E30+G30+I30</f>
        <v>7120000</v>
      </c>
    </row>
    <row r="31" spans="1:11" ht="33" customHeight="1">
      <c r="A31" s="257" t="s">
        <v>1096</v>
      </c>
      <c r="B31" s="258"/>
      <c r="C31" s="260"/>
      <c r="D31" s="258"/>
      <c r="E31" s="260"/>
      <c r="F31" s="260"/>
      <c r="G31" s="260"/>
      <c r="H31" s="258"/>
      <c r="I31" s="260"/>
      <c r="J31" s="469"/>
      <c r="K31" s="468"/>
    </row>
    <row r="32" spans="1:11" ht="21">
      <c r="A32" s="465" t="s">
        <v>1098</v>
      </c>
      <c r="B32" s="258">
        <v>9</v>
      </c>
      <c r="C32" s="260">
        <f>ยท5!E23+ยท5!E46+ยท5!E72</f>
        <v>700000</v>
      </c>
      <c r="D32" s="258">
        <f>B32</f>
        <v>9</v>
      </c>
      <c r="E32" s="260">
        <f>ยท5!F23+ยท5!F46+ยท5!F72</f>
        <v>690000</v>
      </c>
      <c r="F32" s="260">
        <f>D32</f>
        <v>9</v>
      </c>
      <c r="G32" s="260">
        <f>ยท5!G23+ยท5!G46+ยท5!G72</f>
        <v>690000</v>
      </c>
      <c r="H32" s="260">
        <f>F32</f>
        <v>9</v>
      </c>
      <c r="I32" s="260">
        <f>ยท5!H23+ยท5!H46+ยท5!H72</f>
        <v>700000</v>
      </c>
      <c r="J32" s="468">
        <f>B32+D32+F32+H32</f>
        <v>36</v>
      </c>
      <c r="K32" s="468">
        <f>C32+E32+G32+I32</f>
        <v>2780000</v>
      </c>
    </row>
    <row r="33" spans="1:11" ht="21">
      <c r="A33" s="466"/>
      <c r="B33" s="258"/>
      <c r="C33" s="260"/>
      <c r="D33" s="258"/>
      <c r="E33" s="260"/>
      <c r="F33" s="260"/>
      <c r="G33" s="260"/>
      <c r="H33" s="258"/>
      <c r="I33" s="260"/>
      <c r="J33" s="469"/>
      <c r="K33" s="468"/>
    </row>
    <row r="34" spans="1:11" ht="21">
      <c r="A34" s="465"/>
      <c r="B34" s="258"/>
      <c r="C34" s="260"/>
      <c r="D34" s="258"/>
      <c r="E34" s="260"/>
      <c r="F34" s="260"/>
      <c r="G34" s="260"/>
      <c r="H34" s="258"/>
      <c r="I34" s="260"/>
      <c r="J34" s="469"/>
      <c r="K34" s="468"/>
    </row>
    <row r="35" spans="1:11" ht="18.75">
      <c r="A35" s="441" t="s">
        <v>1099</v>
      </c>
      <c r="B35" s="442">
        <f t="shared" ref="B35:K35" si="5">B21+B30+B32</f>
        <v>152</v>
      </c>
      <c r="C35" s="443">
        <f t="shared" si="5"/>
        <v>49138700</v>
      </c>
      <c r="D35" s="442">
        <f t="shared" si="5"/>
        <v>152</v>
      </c>
      <c r="E35" s="443">
        <f t="shared" si="5"/>
        <v>49973700</v>
      </c>
      <c r="F35" s="443">
        <f t="shared" si="5"/>
        <v>152</v>
      </c>
      <c r="G35" s="443">
        <f t="shared" si="5"/>
        <v>49973700</v>
      </c>
      <c r="H35" s="443">
        <f t="shared" si="5"/>
        <v>152</v>
      </c>
      <c r="I35" s="443">
        <f t="shared" si="5"/>
        <v>49983700</v>
      </c>
      <c r="J35" s="443">
        <f t="shared" si="5"/>
        <v>587</v>
      </c>
      <c r="K35" s="443">
        <f t="shared" si="5"/>
        <v>199069800</v>
      </c>
    </row>
  </sheetData>
  <mergeCells count="16">
    <mergeCell ref="A2:K2"/>
    <mergeCell ref="A3:K3"/>
    <mergeCell ref="A4:K4"/>
    <mergeCell ref="B5:C5"/>
    <mergeCell ref="D5:E5"/>
    <mergeCell ref="H5:I5"/>
    <mergeCell ref="J5:K5"/>
    <mergeCell ref="F5:G5"/>
    <mergeCell ref="A23:K23"/>
    <mergeCell ref="A24:K24"/>
    <mergeCell ref="A25:K25"/>
    <mergeCell ref="B26:C26"/>
    <mergeCell ref="D26:E26"/>
    <mergeCell ref="F26:G26"/>
    <mergeCell ref="H26:I26"/>
    <mergeCell ref="J26:K26"/>
  </mergeCells>
  <pageMargins left="0.70866141732283472" right="7.874015748031496E-2" top="0.74803149606299213" bottom="0.7480314960629921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ยท1</vt:lpstr>
      <vt:lpstr>ยท2</vt:lpstr>
      <vt:lpstr>ยท.3</vt:lpstr>
      <vt:lpstr>ยท4</vt:lpstr>
      <vt:lpstr>ยท5</vt:lpstr>
      <vt:lpstr>บัญชีสรุป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user</cp:lastModifiedBy>
  <cp:lastPrinted>2016-10-29T03:11:23Z</cp:lastPrinted>
  <dcterms:created xsi:type="dcterms:W3CDTF">2014-05-22T04:39:49Z</dcterms:created>
  <dcterms:modified xsi:type="dcterms:W3CDTF">2016-10-29T03:12:46Z</dcterms:modified>
</cp:coreProperties>
</file>